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865"/>
  </bookViews>
  <sheets>
    <sheet name="п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G6" i="1"/>
  <c r="H6" i="1"/>
  <c r="I6" i="1"/>
  <c r="J6" i="1"/>
  <c r="G17" i="1"/>
  <c r="H17" i="1"/>
  <c r="I17" i="1"/>
  <c r="J17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<sst xmlns="http://schemas.openxmlformats.org/spreadsheetml/2006/main" count="45" uniqueCount="43">
  <si>
    <t>115</t>
  </si>
  <si>
    <t>Фругурт «Чудо»</t>
  </si>
  <si>
    <t>кисломол.</t>
  </si>
  <si>
    <t>Хлеб ржаной</t>
  </si>
  <si>
    <t>хлеб черн.</t>
  </si>
  <si>
    <t>Батон</t>
  </si>
  <si>
    <t>хлеб бел.</t>
  </si>
  <si>
    <t>180</t>
  </si>
  <si>
    <t>Напиток апельсиновый</t>
  </si>
  <si>
    <t>напиток</t>
  </si>
  <si>
    <t>гарнир</t>
  </si>
  <si>
    <t>200</t>
  </si>
  <si>
    <t>Плов из птицы</t>
  </si>
  <si>
    <t>2 блюдо</t>
  </si>
  <si>
    <t>Суп из овощей с цыпленком, смет, зелень</t>
  </si>
  <si>
    <t>1 блюдо</t>
  </si>
  <si>
    <t>закуска</t>
  </si>
  <si>
    <t>Обед</t>
  </si>
  <si>
    <t>фрукты</t>
  </si>
  <si>
    <t>Завтрак 2</t>
  </si>
  <si>
    <t>45</t>
  </si>
  <si>
    <t>Печенье Трио</t>
  </si>
  <si>
    <t>сладкое</t>
  </si>
  <si>
    <t>хлеб</t>
  </si>
  <si>
    <t>Сок ГОСТ т/п</t>
  </si>
  <si>
    <t>Котлета мясная с вермишелью отварной</t>
  </si>
  <si>
    <t>451/516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</si>
  <si>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</si>
  <si>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</si>
  <si>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</si>
  <si>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</si>
  <si>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</si>
  <si>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</si>
  <si>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</si>
  <si>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</si>
  <si>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</si>
  <si>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</si>
  <si>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</si>
  <si>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</si>
  <si>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</si>
  <si>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</si>
  <si>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СШ №2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</si>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</sst>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/>
    <xf numFmtId="0" fontId="0" fillId="2" borderId="2" xfId="0" applyFill="1" applyBorder="1" applyProtection="1">
      <protection locked="0"/>
    </xf>
    <xf numFmtId="0" fontId="0" fillId="0" borderId="5" xfId="0" applyBorder="1"/>
    <xf numFmtId="0" fontId="2" fillId="3" borderId="6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2" fontId="1" fillId="3" borderId="4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0" borderId="8" xfId="0" applyBorder="1"/>
    <xf numFmtId="2" fontId="2" fillId="3" borderId="9" xfId="0" applyNumberFormat="1" applyFont="1" applyFill="1" applyBorder="1" applyAlignment="1">
      <alignment horizontal="right"/>
    </xf>
    <xf numFmtId="2" fontId="2" fillId="3" borderId="4" xfId="0" applyNumberFormat="1" applyFont="1" applyFill="1" applyBorder="1" applyAlignment="1">
      <alignment horizontal="right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/>
    </xf>
    <xf numFmtId="0" fontId="0" fillId="0" borderId="3" xfId="0" applyBorder="1"/>
    <xf numFmtId="49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3" borderId="10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right"/>
    </xf>
    <xf numFmtId="2" fontId="1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wrapText="1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0" borderId="15" xfId="0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4" borderId="19" xfId="0" applyFill="1" applyBorder="1"/>
    <xf numFmtId="0" fontId="0" fillId="0" borderId="20" xfId="0" applyBorder="1"/>
    <xf numFmtId="164" fontId="0" fillId="2" borderId="17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ill="1" applyBorder="1"/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2" borderId="3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0" fillId="0" borderId="24" xfId="0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42</v>
      </c>
      <c r="B1" s="61" t="s">
        <v>41</v>
      </c>
      <c r="C1" s="60"/>
      <c r="D1" s="59"/>
      <c r="E1" t="s">
        <v>40</v>
      </c>
      <c r="F1" s="58"/>
      <c r="I1" t="s">
        <v>39</v>
      </c>
      <c r="J1" s="57">
        <v>45579</v>
      </c>
    </row>
    <row r="2" spans="1:12" ht="7.5" customHeight="1" thickBot="1" x14ac:dyDescent="0.3"/>
    <row r="3" spans="1:12" ht="15.75" thickBot="1" x14ac:dyDescent="0.3">
      <c r="A3" s="56" t="s">
        <v>38</v>
      </c>
      <c r="B3" s="55" t="s">
        <v>37</v>
      </c>
      <c r="C3" s="55" t="s">
        <v>36</v>
      </c>
      <c r="D3" s="55" t="s">
        <v>35</v>
      </c>
      <c r="E3" s="55" t="s">
        <v>34</v>
      </c>
      <c r="F3" s="55" t="s">
        <v>33</v>
      </c>
      <c r="G3" s="55" t="s">
        <v>32</v>
      </c>
      <c r="H3" s="55" t="s">
        <v>31</v>
      </c>
      <c r="I3" s="55" t="s">
        <v>30</v>
      </c>
      <c r="J3" s="54" t="s">
        <v>29</v>
      </c>
    </row>
    <row r="4" spans="1:12" x14ac:dyDescent="0.25">
      <c r="A4" s="45" t="s">
        <v>28</v>
      </c>
      <c r="B4" s="53" t="s">
        <v>27</v>
      </c>
      <c r="C4" s="43" t="s">
        <v>26</v>
      </c>
      <c r="D4" s="42" t="s">
        <v>25</v>
      </c>
      <c r="E4" s="52">
        <v>240</v>
      </c>
      <c r="F4" s="51">
        <v>50.19</v>
      </c>
      <c r="G4" s="40">
        <f>253.6+221</f>
        <v>474.6</v>
      </c>
      <c r="H4" s="40">
        <f>13.2+5.3</f>
        <v>18.5</v>
      </c>
      <c r="I4" s="40">
        <f>18.7+6.2</f>
        <v>24.9</v>
      </c>
      <c r="J4" s="39">
        <f>8+35.3</f>
        <v>43.3</v>
      </c>
    </row>
    <row r="5" spans="1:12" x14ac:dyDescent="0.25">
      <c r="A5" s="14"/>
      <c r="B5" s="19" t="s">
        <v>9</v>
      </c>
      <c r="C5" s="38">
        <v>707</v>
      </c>
      <c r="D5" s="37" t="s">
        <v>24</v>
      </c>
      <c r="E5" s="17">
        <v>200</v>
      </c>
      <c r="F5" s="48">
        <v>23.8</v>
      </c>
      <c r="G5" s="35">
        <v>108</v>
      </c>
      <c r="H5" s="35">
        <v>1.4</v>
      </c>
      <c r="I5" s="35">
        <v>0</v>
      </c>
      <c r="J5" s="34">
        <v>25.6</v>
      </c>
    </row>
    <row r="6" spans="1:12" x14ac:dyDescent="0.25">
      <c r="A6" s="14"/>
      <c r="B6" s="19" t="s">
        <v>23</v>
      </c>
      <c r="C6" s="38"/>
      <c r="D6" s="37" t="s">
        <v>5</v>
      </c>
      <c r="E6" s="17">
        <v>31</v>
      </c>
      <c r="F6" s="48">
        <v>4.01</v>
      </c>
      <c r="G6" s="16">
        <f>E6*116.9/50</f>
        <v>72.478000000000009</v>
      </c>
      <c r="H6" s="16">
        <f>E6*3.95/50</f>
        <v>2.4489999999999998</v>
      </c>
      <c r="I6" s="16">
        <f>E6*0.5/50</f>
        <v>0.31</v>
      </c>
      <c r="J6" s="50">
        <f>E6*24.15/50</f>
        <v>14.972999999999999</v>
      </c>
    </row>
    <row r="7" spans="1:12" x14ac:dyDescent="0.25">
      <c r="A7" s="14"/>
      <c r="B7" s="49" t="s">
        <v>22</v>
      </c>
      <c r="C7" s="38"/>
      <c r="D7" s="37" t="s">
        <v>21</v>
      </c>
      <c r="E7" s="17" t="s">
        <v>20</v>
      </c>
      <c r="F7" s="48">
        <v>22</v>
      </c>
      <c r="G7" s="47">
        <v>183</v>
      </c>
      <c r="H7" s="47">
        <v>4</v>
      </c>
      <c r="I7" s="47">
        <v>5</v>
      </c>
      <c r="J7" s="46">
        <v>36</v>
      </c>
    </row>
    <row r="8" spans="1:12" ht="15.75" thickBot="1" x14ac:dyDescent="0.3">
      <c r="A8" s="8"/>
      <c r="B8" s="7"/>
      <c r="C8" s="7"/>
      <c r="D8" s="33"/>
      <c r="E8" s="3"/>
      <c r="F8" s="4"/>
      <c r="G8" s="3"/>
      <c r="H8" s="3"/>
      <c r="I8" s="3"/>
      <c r="J8" s="2"/>
    </row>
    <row r="9" spans="1:12" x14ac:dyDescent="0.25">
      <c r="A9" s="45" t="s">
        <v>19</v>
      </c>
      <c r="B9" s="44" t="s">
        <v>18</v>
      </c>
      <c r="C9" s="43"/>
      <c r="D9" s="42"/>
      <c r="E9" s="40"/>
      <c r="F9" s="41"/>
      <c r="G9" s="40"/>
      <c r="H9" s="40"/>
      <c r="I9" s="40"/>
      <c r="J9" s="39"/>
    </row>
    <row r="10" spans="1:12" x14ac:dyDescent="0.25">
      <c r="A10" s="14"/>
      <c r="B10" s="38"/>
      <c r="C10" s="38"/>
      <c r="D10" s="37"/>
      <c r="E10" s="35"/>
      <c r="F10" s="36"/>
      <c r="G10" s="35"/>
      <c r="H10" s="35"/>
      <c r="I10" s="35"/>
      <c r="J10" s="34"/>
    </row>
    <row r="11" spans="1:12" ht="15.75" thickBot="1" x14ac:dyDescent="0.3">
      <c r="A11" s="8"/>
      <c r="B11" s="7"/>
      <c r="C11" s="7"/>
      <c r="D11" s="33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4" t="s">
        <v>17</v>
      </c>
      <c r="B12" s="32" t="s">
        <v>16</v>
      </c>
      <c r="C12" s="31"/>
      <c r="D12" s="30"/>
      <c r="E12" s="29"/>
      <c r="F12" s="28"/>
      <c r="G12" s="27"/>
      <c r="H12" s="27"/>
      <c r="I12" s="27"/>
      <c r="J12" s="26"/>
    </row>
    <row r="13" spans="1:12" x14ac:dyDescent="0.25">
      <c r="A13" s="14"/>
      <c r="B13" s="19" t="s">
        <v>15</v>
      </c>
      <c r="C13" s="21">
        <v>135</v>
      </c>
      <c r="D13" s="25" t="s">
        <v>14</v>
      </c>
      <c r="E13" s="17">
        <v>286</v>
      </c>
      <c r="F13" s="24">
        <v>21.42</v>
      </c>
      <c r="G13" s="10">
        <v>184</v>
      </c>
      <c r="H13" s="10">
        <v>5.25</v>
      </c>
      <c r="I13" s="10">
        <v>9.5</v>
      </c>
      <c r="J13" s="23">
        <v>9.6199999999999992</v>
      </c>
    </row>
    <row r="14" spans="1:12" x14ac:dyDescent="0.25">
      <c r="A14" s="14"/>
      <c r="B14" s="19" t="s">
        <v>13</v>
      </c>
      <c r="C14" s="21">
        <v>492</v>
      </c>
      <c r="D14" s="6" t="s">
        <v>12</v>
      </c>
      <c r="E14" s="22" t="s">
        <v>11</v>
      </c>
      <c r="F14" s="11">
        <v>37.450000000000003</v>
      </c>
      <c r="G14" s="10">
        <v>371.8</v>
      </c>
      <c r="H14" s="10">
        <v>23</v>
      </c>
      <c r="I14" s="10">
        <v>15.4</v>
      </c>
      <c r="J14" s="9">
        <v>45.6</v>
      </c>
    </row>
    <row r="15" spans="1:12" x14ac:dyDescent="0.25">
      <c r="A15" s="14"/>
      <c r="B15" s="19" t="s">
        <v>10</v>
      </c>
      <c r="C15" s="21"/>
      <c r="D15" s="6"/>
      <c r="E15" s="20"/>
      <c r="F15" s="11"/>
      <c r="G15" s="10"/>
      <c r="H15" s="10"/>
      <c r="I15" s="10"/>
      <c r="J15" s="9"/>
    </row>
    <row r="16" spans="1:12" x14ac:dyDescent="0.25">
      <c r="A16" s="14"/>
      <c r="B16" s="19" t="s">
        <v>9</v>
      </c>
      <c r="C16" s="21">
        <v>699</v>
      </c>
      <c r="D16" s="6" t="s">
        <v>8</v>
      </c>
      <c r="E16" s="20" t="s">
        <v>7</v>
      </c>
      <c r="F16" s="11">
        <v>5.99</v>
      </c>
      <c r="G16" s="10">
        <v>86.4</v>
      </c>
      <c r="H16" s="10">
        <v>0.2</v>
      </c>
      <c r="I16" s="10">
        <v>0</v>
      </c>
      <c r="J16" s="9">
        <v>21.6</v>
      </c>
    </row>
    <row r="17" spans="1:12" x14ac:dyDescent="0.25">
      <c r="A17" s="14"/>
      <c r="B17" s="19" t="s">
        <v>6</v>
      </c>
      <c r="C17" s="18"/>
      <c r="D17" s="6" t="s">
        <v>5</v>
      </c>
      <c r="E17" s="17">
        <v>30</v>
      </c>
      <c r="F17" s="11">
        <v>3.97</v>
      </c>
      <c r="G17" s="16">
        <f>E17*116.9/50</f>
        <v>70.14</v>
      </c>
      <c r="H17" s="16">
        <f>E17*3.95/50</f>
        <v>2.37</v>
      </c>
      <c r="I17" s="16">
        <f>E17*0.5/50</f>
        <v>0.3</v>
      </c>
      <c r="J17" s="15">
        <f>E17*24.15/50</f>
        <v>14.49</v>
      </c>
    </row>
    <row r="18" spans="1:12" x14ac:dyDescent="0.25">
      <c r="A18" s="14"/>
      <c r="B18" s="19" t="s">
        <v>4</v>
      </c>
      <c r="C18" s="18"/>
      <c r="D18" s="6" t="s">
        <v>3</v>
      </c>
      <c r="E18" s="17">
        <v>30</v>
      </c>
      <c r="F18" s="11">
        <v>1.97</v>
      </c>
      <c r="G18" s="16">
        <f>E18*76/30</f>
        <v>76</v>
      </c>
      <c r="H18" s="16">
        <f>E18*1.44/30</f>
        <v>1.44</v>
      </c>
      <c r="I18" s="16">
        <f>E18*0.36/30</f>
        <v>0.36</v>
      </c>
      <c r="J18" s="15">
        <f>E18*13.14/30</f>
        <v>13.140000000000002</v>
      </c>
    </row>
    <row r="19" spans="1:12" x14ac:dyDescent="0.25">
      <c r="A19" s="14"/>
      <c r="B19" s="13" t="s">
        <v>2</v>
      </c>
      <c r="C19" s="13"/>
      <c r="D19" s="6" t="s">
        <v>1</v>
      </c>
      <c r="E19" s="12" t="s">
        <v>0</v>
      </c>
      <c r="F19" s="11">
        <v>29.2</v>
      </c>
      <c r="G19" s="10">
        <v>116</v>
      </c>
      <c r="H19" s="10">
        <v>5.6</v>
      </c>
      <c r="I19" s="10">
        <v>6.4</v>
      </c>
      <c r="J19" s="9">
        <v>8.1999999999999993</v>
      </c>
    </row>
    <row r="20" spans="1:12" ht="15.75" thickBot="1" x14ac:dyDescent="0.3">
      <c r="A20" s="8"/>
      <c r="B20" s="7"/>
      <c r="C20" s="7"/>
      <c r="D20" s="6"/>
      <c r="E20" s="5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2024-10-13T14:26:51Z</dcterms:created>
  <dcterms:modified xsi:type="dcterms:W3CDTF">2024-10-13T14:27:12Z</dcterms:modified>
</cp:coreProperties>
</file>