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с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<sst xmlns="http://schemas.openxmlformats.org/spreadsheetml/2006/main" count="44" uniqueCount="42">
  <si>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</si>
  <si>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</si>
  <si>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</si>
  <si>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</si>
  <si>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</si>
  <si>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</si>
  <si>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</si>
  <si>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</si>
  <si>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</si>
  <si>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</si>
  <si>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</si>
  <si>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</si>
  <si>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</si>
  <si>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</si>
  <si>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</si>
  <si>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</si>
  <si>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</si>
  <si>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</si>
  <si>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Йогурт Альпенленд</t>
  </si>
  <si>
    <t>кисломол.</t>
  </si>
  <si>
    <t>Батон</t>
  </si>
  <si>
    <t>хлеб</t>
  </si>
  <si>
    <t>180</t>
  </si>
  <si>
    <t>Компот из кураги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</si>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</sst>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9" t="s">
        <v>40</v>
      </c>
      <c r="C1" s="68"/>
      <c r="D1" s="67"/>
      <c r="E1" t="s">
        <v>39</v>
      </c>
      <c r="F1" s="66"/>
      <c r="I1" t="s">
        <v>38</v>
      </c>
      <c r="J1" s="65">
        <v>45560</v>
      </c>
    </row>
    <row r="2" spans="1:12" ht="7.5" customHeight="1" thickBot="1" x14ac:dyDescent="0.3"/>
    <row r="3" spans="1:12" ht="15.75" thickBot="1" x14ac:dyDescent="0.3">
      <c r="A3" s="64" t="s">
        <v>37</v>
      </c>
      <c r="B3" s="63" t="s">
        <v>36</v>
      </c>
      <c r="C3" s="63" t="s">
        <v>35</v>
      </c>
      <c r="D3" s="63" t="s">
        <v>34</v>
      </c>
      <c r="E3" s="63" t="s">
        <v>33</v>
      </c>
      <c r="F3" s="63" t="s">
        <v>32</v>
      </c>
      <c r="G3" s="63" t="s">
        <v>31</v>
      </c>
      <c r="H3" s="63" t="s">
        <v>30</v>
      </c>
      <c r="I3" s="63" t="s">
        <v>29</v>
      </c>
      <c r="J3" s="62" t="s">
        <v>28</v>
      </c>
    </row>
    <row r="4" spans="1:12" x14ac:dyDescent="0.25">
      <c r="A4" s="54" t="s">
        <v>27</v>
      </c>
      <c r="B4" s="61" t="s">
        <v>26</v>
      </c>
      <c r="C4" s="55" t="s">
        <v>25</v>
      </c>
      <c r="D4" s="26" t="s">
        <v>24</v>
      </c>
      <c r="E4" s="60">
        <v>240</v>
      </c>
      <c r="F4" s="24">
        <f>36.43+15.09</f>
        <v>51.519999999999996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638</v>
      </c>
      <c r="D5" s="26" t="s">
        <v>23</v>
      </c>
      <c r="E5" s="59" t="s">
        <v>22</v>
      </c>
      <c r="F5" s="24">
        <v>13.89</v>
      </c>
      <c r="G5" s="43">
        <v>113</v>
      </c>
      <c r="H5" s="43">
        <v>1.3</v>
      </c>
      <c r="I5" s="42">
        <v>0</v>
      </c>
      <c r="J5" s="41">
        <v>29</v>
      </c>
    </row>
    <row r="6" spans="1:12" x14ac:dyDescent="0.25">
      <c r="A6" s="16"/>
      <c r="B6" s="22" t="s">
        <v>21</v>
      </c>
      <c r="C6" s="55"/>
      <c r="D6" s="26" t="s">
        <v>20</v>
      </c>
      <c r="E6" s="19">
        <v>40</v>
      </c>
      <c r="F6" s="24">
        <v>5.19</v>
      </c>
      <c r="G6" s="58">
        <f>E6*116.9/50</f>
        <v>93.52</v>
      </c>
      <c r="H6" s="58">
        <f>E6*3.95/50</f>
        <v>3.16</v>
      </c>
      <c r="I6" s="57">
        <f>E6*0.5/50</f>
        <v>0.4</v>
      </c>
      <c r="J6" s="56">
        <f>E6*24.15/50</f>
        <v>19.32</v>
      </c>
    </row>
    <row r="7" spans="1:12" x14ac:dyDescent="0.25">
      <c r="A7" s="16"/>
      <c r="B7" s="46" t="s">
        <v>19</v>
      </c>
      <c r="C7" s="55"/>
      <c r="D7" s="26" t="s">
        <v>18</v>
      </c>
      <c r="E7" s="44">
        <v>100</v>
      </c>
      <c r="F7" s="24">
        <v>29.4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v>264</v>
      </c>
      <c r="F13" s="12">
        <v>10.72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43.28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9.11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4.8899999999999997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v>35</v>
      </c>
      <c r="F18" s="12">
        <v>2.2999999999999998</v>
      </c>
      <c r="G18" s="18">
        <f>E18*76/30</f>
        <v>88.666666666666671</v>
      </c>
      <c r="H18" s="18">
        <f>E18*1.44/30</f>
        <v>1.68</v>
      </c>
      <c r="I18" s="18">
        <f>E18*0.36/30</f>
        <v>0.42</v>
      </c>
      <c r="J18" s="17">
        <f>E18*13.14/30</f>
        <v>15.330000000000002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153</v>
      </c>
      <c r="F19" s="12">
        <v>29.7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2024-09-21T16:09:54Z</dcterms:created>
  <dcterms:modified xsi:type="dcterms:W3CDTF">2024-09-21T16:10:04Z</dcterms:modified>
</cp:coreProperties>
</file>