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E6" i="1"/>
  <c r="E13" i="1"/>
  <c r="E18" i="1"/>
  <c r="J18" i="1" s="1"/>
  <c r="H18" i="1"/>
  <c r="I18" i="1"/>
  <c r="G18" i="1" l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<sst xmlns="http://schemas.openxmlformats.org/spreadsheetml/2006/main" count="41" uniqueCount="41">
  <si>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</si>
  <si>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</si>
  <si>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</si>
  <si>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</si>
  <si>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</si>
  <si>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</si>
  <si>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</si>
  <si>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</si>
  <si>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</si>
  <si>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</si>
  <si>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</si>
  <si>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</si>
  <si>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</si>
  <si>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</si>
  <si>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</si>
  <si>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</si>
  <si>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</si>
  <si>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</si>
  <si>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</si>
  <si>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</si>
  <si>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200</t>
  </si>
  <si>
    <t>Сок ГОСТ тет/пак</t>
  </si>
  <si>
    <t>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</si>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</sst>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43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" fontId="0" fillId="0" borderId="0" xfId="0" applyNumberFormat="1"/>
    <xf numFmtId="2" fontId="1" fillId="2" borderId="1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0" borderId="4" xfId="0" applyBorder="1"/>
    <xf numFmtId="2" fontId="3" fillId="2" borderId="1" xfId="0" applyNumberFormat="1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4" fillId="2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/>
    <xf numFmtId="0" fontId="0" fillId="3" borderId="5" xfId="0" applyFill="1" applyBorder="1" applyProtection="1">
      <protection locked="0"/>
    </xf>
    <xf numFmtId="0" fontId="0" fillId="0" borderId="6" xfId="0" applyBorder="1"/>
    <xf numFmtId="2" fontId="3" fillId="2" borderId="7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/>
    </xf>
    <xf numFmtId="0" fontId="0" fillId="0" borderId="8" xfId="0" applyBorder="1"/>
    <xf numFmtId="164" fontId="4" fillId="2" borderId="2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center"/>
    </xf>
    <xf numFmtId="0" fontId="4" fillId="2" borderId="12" xfId="0" applyFont="1" applyFill="1" applyBorder="1" applyAlignment="1">
      <alignment wrapText="1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Protection="1">
      <protection locked="0"/>
    </xf>
    <xf numFmtId="0" fontId="0" fillId="0" borderId="14" xfId="0" applyBorder="1"/>
    <xf numFmtId="1" fontId="0" fillId="3" borderId="16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Fill="1" applyBorder="1" applyProtection="1">
      <protection locked="0"/>
    </xf>
    <xf numFmtId="0" fontId="0" fillId="4" borderId="18" xfId="0" applyFill="1" applyBorder="1"/>
    <xf numFmtId="0" fontId="0" fillId="0" borderId="19" xfId="0" applyBorder="1"/>
    <xf numFmtId="1" fontId="0" fillId="3" borderId="20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>
      <alignment horizontal="right"/>
    </xf>
    <xf numFmtId="0" fontId="2" fillId="2" borderId="2" xfId="0" applyFont="1" applyFill="1" applyBorder="1"/>
    <xf numFmtId="164" fontId="0" fillId="3" borderId="17" xfId="0" applyNumberFormat="1" applyFill="1" applyBorder="1" applyProtection="1"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3" borderId="25" xfId="0" applyFill="1" applyBorder="1" applyAlignment="1" applyProtection="1">
      <protection locked="0"/>
    </xf>
    <xf numFmtId="0" fontId="0" fillId="3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6" t="s">
        <v>39</v>
      </c>
      <c r="C1" s="65"/>
      <c r="D1" s="64"/>
      <c r="E1" t="s">
        <v>38</v>
      </c>
      <c r="F1" s="63"/>
      <c r="I1" t="s">
        <v>37</v>
      </c>
      <c r="J1" s="62">
        <v>45394</v>
      </c>
    </row>
    <row r="2" spans="1:12" ht="7.5" customHeight="1" thickBot="1" x14ac:dyDescent="0.3"/>
    <row r="3" spans="1:12" ht="15.75" thickBot="1" x14ac:dyDescent="0.3">
      <c r="A3" s="61" t="s">
        <v>36</v>
      </c>
      <c r="B3" s="60" t="s">
        <v>35</v>
      </c>
      <c r="C3" s="60" t="s">
        <v>34</v>
      </c>
      <c r="D3" s="60" t="s">
        <v>33</v>
      </c>
      <c r="E3" s="60" t="s">
        <v>32</v>
      </c>
      <c r="F3" s="60" t="s">
        <v>31</v>
      </c>
      <c r="G3" s="60" t="s">
        <v>30</v>
      </c>
      <c r="H3" s="60" t="s">
        <v>29</v>
      </c>
      <c r="I3" s="60" t="s">
        <v>28</v>
      </c>
      <c r="J3" s="59" t="s">
        <v>27</v>
      </c>
    </row>
    <row r="4" spans="1:12" x14ac:dyDescent="0.25">
      <c r="A4" s="46" t="s">
        <v>26</v>
      </c>
      <c r="B4" s="58" t="s">
        <v>25</v>
      </c>
      <c r="C4" s="44" t="s">
        <v>24</v>
      </c>
      <c r="D4" s="43" t="s">
        <v>23</v>
      </c>
      <c r="E4" s="57">
        <v>270</v>
      </c>
      <c r="F4" s="56">
        <v>73.010000000000005</v>
      </c>
      <c r="G4" s="55">
        <f>231+109.7</f>
        <v>340.7</v>
      </c>
      <c r="H4" s="55">
        <f>13.2+3.2</f>
        <v>16.399999999999999</v>
      </c>
      <c r="I4" s="55">
        <f>11.1+6.8</f>
        <v>17.899999999999999</v>
      </c>
      <c r="J4" s="54">
        <f>19.3+21.24</f>
        <v>40.54</v>
      </c>
    </row>
    <row r="5" spans="1:12" x14ac:dyDescent="0.25">
      <c r="A5" s="15"/>
      <c r="B5" s="19" t="s">
        <v>22</v>
      </c>
      <c r="C5" s="39">
        <v>707</v>
      </c>
      <c r="D5" s="38" t="s">
        <v>21</v>
      </c>
      <c r="E5" s="17" t="s">
        <v>20</v>
      </c>
      <c r="F5" s="51">
        <v>22.95</v>
      </c>
      <c r="G5" s="36">
        <v>129</v>
      </c>
      <c r="H5" s="36">
        <v>1.4</v>
      </c>
      <c r="I5" s="36">
        <v>0</v>
      </c>
      <c r="J5" s="35">
        <v>33</v>
      </c>
    </row>
    <row r="6" spans="1:12" x14ac:dyDescent="0.25">
      <c r="A6" s="15"/>
      <c r="B6" s="19" t="s">
        <v>19</v>
      </c>
      <c r="C6" s="39"/>
      <c r="D6" s="53" t="s">
        <v>18</v>
      </c>
      <c r="E6" s="17">
        <f>F6/119.57*1000+0.2</f>
        <v>33.987739399514936</v>
      </c>
      <c r="F6" s="4">
        <v>4.04</v>
      </c>
      <c r="G6" s="3">
        <v>86.4</v>
      </c>
      <c r="H6" s="3">
        <v>0.09</v>
      </c>
      <c r="I6" s="3">
        <v>0</v>
      </c>
      <c r="J6" s="52">
        <v>21.6</v>
      </c>
    </row>
    <row r="7" spans="1:12" x14ac:dyDescent="0.25">
      <c r="A7" s="15"/>
      <c r="B7" s="39"/>
      <c r="C7" s="39"/>
      <c r="D7" s="38"/>
      <c r="E7" s="17"/>
      <c r="F7" s="51"/>
      <c r="G7" s="50"/>
      <c r="H7" s="50"/>
      <c r="I7" s="50"/>
      <c r="J7" s="49"/>
    </row>
    <row r="8" spans="1:12" ht="15.75" thickBot="1" x14ac:dyDescent="0.3">
      <c r="A8" s="8"/>
      <c r="B8" s="7"/>
      <c r="C8" s="7"/>
      <c r="D8" s="6"/>
      <c r="E8" s="5"/>
      <c r="F8" s="48"/>
      <c r="G8" s="5"/>
      <c r="H8" s="5"/>
      <c r="I8" s="5"/>
      <c r="J8" s="47"/>
    </row>
    <row r="9" spans="1:12" x14ac:dyDescent="0.25">
      <c r="A9" s="46" t="s">
        <v>17</v>
      </c>
      <c r="B9" s="45" t="s">
        <v>16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5"/>
      <c r="B10" s="39"/>
      <c r="C10" s="39"/>
      <c r="D10" s="38"/>
      <c r="E10" s="36"/>
      <c r="F10" s="37"/>
      <c r="G10" s="36"/>
      <c r="H10" s="36"/>
      <c r="I10" s="36"/>
      <c r="J10" s="35"/>
    </row>
    <row r="11" spans="1:12" ht="15.75" thickBot="1" x14ac:dyDescent="0.3">
      <c r="A11" s="8"/>
      <c r="B11" s="7"/>
      <c r="C11" s="7"/>
      <c r="D11" s="6"/>
      <c r="E11" s="5"/>
      <c r="F11" s="4"/>
      <c r="G11" s="3"/>
      <c r="H11" s="3"/>
      <c r="I11" s="3"/>
      <c r="J11" s="2"/>
      <c r="K11" s="1"/>
      <c r="L11" s="1"/>
    </row>
    <row r="12" spans="1:12" x14ac:dyDescent="0.25">
      <c r="A12" s="15" t="s">
        <v>15</v>
      </c>
      <c r="B12" s="34" t="s">
        <v>14</v>
      </c>
      <c r="C12" s="33"/>
      <c r="D12" s="32"/>
      <c r="E12" s="31"/>
      <c r="F12" s="30"/>
      <c r="G12" s="29"/>
      <c r="H12" s="29"/>
      <c r="I12" s="29"/>
      <c r="J12" s="28"/>
    </row>
    <row r="13" spans="1:12" ht="30" x14ac:dyDescent="0.25">
      <c r="A13" s="15"/>
      <c r="B13" s="19" t="s">
        <v>13</v>
      </c>
      <c r="C13" s="18">
        <v>132</v>
      </c>
      <c r="D13" s="27" t="s">
        <v>12</v>
      </c>
      <c r="E13" s="17">
        <f>12.5+250+6</f>
        <v>268.5</v>
      </c>
      <c r="F13" s="26">
        <v>21.37</v>
      </c>
      <c r="G13" s="22">
        <v>175</v>
      </c>
      <c r="H13" s="22">
        <v>6.9</v>
      </c>
      <c r="I13" s="22">
        <v>7</v>
      </c>
      <c r="J13" s="25">
        <v>13.3</v>
      </c>
    </row>
    <row r="14" spans="1:12" x14ac:dyDescent="0.25">
      <c r="A14" s="15"/>
      <c r="B14" s="19" t="s">
        <v>11</v>
      </c>
      <c r="C14" s="18">
        <v>493</v>
      </c>
      <c r="D14" s="13" t="s">
        <v>10</v>
      </c>
      <c r="E14" s="24" t="s">
        <v>9</v>
      </c>
      <c r="F14" s="11">
        <v>57.6</v>
      </c>
      <c r="G14" s="22">
        <v>139</v>
      </c>
      <c r="H14" s="22">
        <v>11.5</v>
      </c>
      <c r="I14" s="22">
        <v>9.36</v>
      </c>
      <c r="J14" s="21">
        <v>2.16</v>
      </c>
    </row>
    <row r="15" spans="1:12" x14ac:dyDescent="0.25">
      <c r="A15" s="15"/>
      <c r="B15" s="19" t="s">
        <v>8</v>
      </c>
      <c r="C15" s="18">
        <v>511</v>
      </c>
      <c r="D15" s="13" t="s">
        <v>7</v>
      </c>
      <c r="E15" s="23" t="s">
        <v>6</v>
      </c>
      <c r="F15" s="11">
        <v>14.49</v>
      </c>
      <c r="G15" s="22">
        <v>228</v>
      </c>
      <c r="H15" s="22">
        <v>4</v>
      </c>
      <c r="I15" s="22">
        <v>6</v>
      </c>
      <c r="J15" s="21">
        <v>39</v>
      </c>
    </row>
    <row r="16" spans="1:12" x14ac:dyDescent="0.25">
      <c r="A16" s="15"/>
      <c r="B16" s="19" t="s">
        <v>5</v>
      </c>
      <c r="C16" s="18">
        <v>699</v>
      </c>
      <c r="D16" s="13" t="s">
        <v>4</v>
      </c>
      <c r="E16" s="23" t="s">
        <v>3</v>
      </c>
      <c r="F16" s="11">
        <v>5.22</v>
      </c>
      <c r="G16" s="22">
        <v>105</v>
      </c>
      <c r="H16" s="22">
        <v>1.3</v>
      </c>
      <c r="I16" s="22">
        <v>0</v>
      </c>
      <c r="J16" s="21">
        <v>44.68</v>
      </c>
    </row>
    <row r="17" spans="1:12" x14ac:dyDescent="0.25">
      <c r="A17" s="15"/>
      <c r="B17" s="19" t="s">
        <v>2</v>
      </c>
      <c r="C17" s="18"/>
      <c r="D17" s="13"/>
      <c r="E17" s="20"/>
      <c r="F17" s="11"/>
      <c r="G17" s="10"/>
      <c r="H17" s="10"/>
      <c r="I17" s="10"/>
      <c r="J17" s="16"/>
    </row>
    <row r="18" spans="1:12" x14ac:dyDescent="0.25">
      <c r="A18" s="15"/>
      <c r="B18" s="19" t="s">
        <v>1</v>
      </c>
      <c r="C18" s="18"/>
      <c r="D18" s="13" t="s">
        <v>0</v>
      </c>
      <c r="E18" s="17">
        <f>F18/59.78*1000</f>
        <v>22.080963532954165</v>
      </c>
      <c r="F18" s="11">
        <v>1.32</v>
      </c>
      <c r="G18" s="10">
        <f>E18*76/30</f>
        <v>55.938440950150557</v>
      </c>
      <c r="H18" s="10">
        <f>E18*1.44/30</f>
        <v>1.0598862495818</v>
      </c>
      <c r="I18" s="10">
        <f>E18*0.36/30</f>
        <v>0.26497156239545</v>
      </c>
      <c r="J18" s="16">
        <f>E18*13.14/30</f>
        <v>9.6714620274339254</v>
      </c>
    </row>
    <row r="19" spans="1:12" x14ac:dyDescent="0.25">
      <c r="A19" s="15"/>
      <c r="B19" s="14"/>
      <c r="C19" s="14"/>
      <c r="D19" s="13"/>
      <c r="E19" s="12"/>
      <c r="F19" s="11"/>
      <c r="G19" s="10"/>
      <c r="H19" s="10"/>
      <c r="I19" s="10"/>
      <c r="J19" s="9"/>
    </row>
    <row r="20" spans="1:12" ht="15.75" thickBot="1" x14ac:dyDescent="0.3">
      <c r="A20" s="8"/>
      <c r="B20" s="7"/>
      <c r="C20" s="7"/>
      <c r="D20" s="6"/>
      <c r="E20" s="5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2024-04-07T20:13:56Z</dcterms:created>
  <dcterms:modified xsi:type="dcterms:W3CDTF">2024-04-07T20:14:05Z</dcterms:modified>
</cp:coreProperties>
</file>