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I6" i="1" s="1"/>
  <c r="G6" i="1"/>
  <c r="L11" i="1" s="1"/>
  <c r="H6" i="1"/>
  <c r="F11" i="1"/>
  <c r="K11" i="1"/>
  <c r="E18" i="1"/>
  <c r="I18" i="1" s="1"/>
  <c r="G18" i="1"/>
  <c r="L20" i="1" s="1"/>
  <c r="H18" i="1"/>
  <c r="F20" i="1"/>
  <c r="K20" i="1"/>
  <c r="J18" i="1" l="1"/>
  <c r="J6" i="1"/>
</calcChain>
</file>

<file path=xl/sharedStrings.xml><?xml version="1.0" encoding="utf-8"?>
<sst xmlns="http://schemas.openxmlformats.org/spreadsheetml/2006/main" count="44" uniqueCount="41">
  <si>
    <t>Мандарин</t>
  </si>
  <si>
    <t>фрукты</t>
  </si>
  <si>
    <t>Хлеб ржаной</t>
  </si>
  <si>
    <t>хлеб черн.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</si>
  <si>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</si>
  <si>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</si>
  <si>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</si>
  <si>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</si>
  <si>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</si>
  <si>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</si>
  <si>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</si>
  <si>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</si>
  <si>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</si>
  <si>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</si>
  <si>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</si>
  <si>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</si>
  <si>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</si>
  <si>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</si>
  <si>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</si>
  <si>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Батон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</si>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</sst>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45364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52.44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5</v>
      </c>
      <c r="F5" s="52">
        <v>7.91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19</v>
      </c>
      <c r="E6" s="19">
        <f>F6/119.57*1000+0.2</f>
        <v>49.543480806222306</v>
      </c>
      <c r="F6" s="24">
        <v>5.9</v>
      </c>
      <c r="G6" s="23">
        <f>E6*116.9/50</f>
        <v>115.83265812494776</v>
      </c>
      <c r="H6" s="23">
        <f>E6*3.95/50</f>
        <v>3.9139349836915627</v>
      </c>
      <c r="I6" s="23">
        <f>E6*0.5/50</f>
        <v>0.49543480806222306</v>
      </c>
      <c r="J6" s="22">
        <f>E6*24.15/50</f>
        <v>23.929501229405375</v>
      </c>
    </row>
    <row r="7" spans="1:12" x14ac:dyDescent="0.25">
      <c r="A7" s="16"/>
      <c r="B7" s="15" t="s">
        <v>1</v>
      </c>
      <c r="C7" s="49"/>
      <c r="D7" s="13" t="s">
        <v>18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17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622.54348080622231</v>
      </c>
      <c r="L11" s="1">
        <f>G4+G5+G6+G7+G8</f>
        <v>633.03265812494783</v>
      </c>
    </row>
    <row r="12" spans="1:12" x14ac:dyDescent="0.25">
      <c r="A12" s="16" t="s">
        <v>16</v>
      </c>
      <c r="B12" s="35" t="s">
        <v>15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14</v>
      </c>
      <c r="C13" s="20">
        <v>157</v>
      </c>
      <c r="D13" s="29" t="s">
        <v>13</v>
      </c>
      <c r="E13" s="27" t="s">
        <v>12</v>
      </c>
      <c r="F13" s="11">
        <v>32.36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11</v>
      </c>
      <c r="C14" s="20">
        <v>333</v>
      </c>
      <c r="D14" s="13" t="s">
        <v>10</v>
      </c>
      <c r="E14" s="27" t="s">
        <v>9</v>
      </c>
      <c r="F14" s="11">
        <v>23.79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8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7</v>
      </c>
      <c r="C16" s="20">
        <v>638</v>
      </c>
      <c r="D16" s="13" t="s">
        <v>6</v>
      </c>
      <c r="E16" s="27" t="s">
        <v>5</v>
      </c>
      <c r="F16" s="11">
        <v>13.95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4</v>
      </c>
      <c r="C17" s="20"/>
      <c r="D17" s="25"/>
      <c r="E17" s="19"/>
      <c r="F17" s="24"/>
      <c r="G17" s="23"/>
      <c r="H17" s="23"/>
      <c r="I17" s="23"/>
      <c r="J17" s="22"/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48.511207761793237</v>
      </c>
      <c r="F18" s="11">
        <v>2.9</v>
      </c>
      <c r="G18" s="18">
        <f>E18*76/30</f>
        <v>122.89505966320954</v>
      </c>
      <c r="H18" s="18">
        <f>E18*1.44/30</f>
        <v>2.3285379725660751</v>
      </c>
      <c r="I18" s="18">
        <f>E18*0.36/30</f>
        <v>0.58213449314151877</v>
      </c>
      <c r="J18" s="17">
        <f>E18*13.14/30</f>
        <v>21.247908999665437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>
        <f>E12+E13+E14+E15+E16+E17+E18+E19+E20</f>
        <v>792.51120776179323</v>
      </c>
      <c r="L20" s="1">
        <f>G12+G13+G14+G15+G16+G17+G18+G19</f>
        <v>717.89505966320951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2024-03-10T15:07:07Z</dcterms:created>
  <dcterms:modified xsi:type="dcterms:W3CDTF">2024-03-10T15:07:16Z</dcterms:modified>
</cp:coreProperties>
</file>