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7DECF239-47B2-4768-97B2-17DF960CF4B1}" xr6:coauthVersionLast="45" xr6:coauthVersionMax="45" xr10:uidLastSave="{00000000-0000-0000-0000-000000000000}"/>
  <bookViews>
    <workbookView xWindow="-120" yWindow="-120" windowWidth="29040" windowHeight="15840" xr2:uid="{A2137EC7-EF57-42DA-9EF2-5F99616F2D9D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G6" i="1" s="1"/>
  <c r="E13" i="1"/>
  <c r="E17" i="1"/>
  <c r="I17" i="1" s="1"/>
  <c r="G17" i="1"/>
  <c r="H17" i="1"/>
  <c r="E18" i="1"/>
  <c r="G18" i="1"/>
  <c r="H18" i="1"/>
  <c r="I18" i="1"/>
  <c r="J18" i="1"/>
  <c r="J6" i="1" l="1"/>
  <c r="J17" i="1"/>
  <c r="H6" i="1"/>
  <c r="I6" i="1"/>
</calcChain>
</file>

<file path=xl/sharedStrings.xml><?xml version="1.0" encoding="utf-8"?>
<sst xmlns="http://schemas.openxmlformats.org/spreadsheetml/2006/main" count="49" uniqueCount="47">
  <si>
    <t>Хлеб ржаной</t>
  </si>
  <si>
    <t>хлеб черн.</t>
  </si>
  <si>
    <t>Батон</t>
  </si>
  <si>
    <t>хлеб бел.</t>
  </si>
  <si>
    <t>200</t>
  </si>
  <si>
    <t>Молоко т/п</t>
  </si>
  <si>
    <t>сладкое</t>
  </si>
  <si>
    <t>8,3</t>
  </si>
  <si>
    <t>150</t>
  </si>
  <si>
    <t>Греча отварная</t>
  </si>
  <si>
    <t>гарнир</t>
  </si>
  <si>
    <t>90</t>
  </si>
  <si>
    <t>Ёжики мясные</t>
  </si>
  <si>
    <t>2 блюдо</t>
  </si>
  <si>
    <t>Суп крестьянский  с фрикадельками,смет, зеленью</t>
  </si>
  <si>
    <t>1 блюдо</t>
  </si>
  <si>
    <t>10,1</t>
  </si>
  <si>
    <t>110</t>
  </si>
  <si>
    <t>Винегрет овощной с зеленым горошком</t>
  </si>
  <si>
    <t>закуска</t>
  </si>
  <si>
    <t>Обед</t>
  </si>
  <si>
    <t>фрукты</t>
  </si>
  <si>
    <t>Завтрак 2</t>
  </si>
  <si>
    <t>23</t>
  </si>
  <si>
    <t>Вафли "Твист"</t>
  </si>
  <si>
    <t>хлеб</t>
  </si>
  <si>
    <t xml:space="preserve">200 </t>
  </si>
  <si>
    <t>Сок тет/пак</t>
  </si>
  <si>
    <t>гор.напиток</t>
  </si>
  <si>
    <t>250</t>
  </si>
  <si>
    <t>Грудка куриная отбивная с рисом отварным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</si>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</sst>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2" fillId="3" borderId="4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2" fillId="3" borderId="8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0" fillId="0" borderId="9" xfId="0" applyBorder="1"/>
    <xf numFmtId="0" fontId="2" fillId="3" borderId="8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0" fontId="0" fillId="0" borderId="10" xfId="0" applyBorder="1"/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" fontId="1" fillId="2" borderId="11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8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2" borderId="9" xfId="0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4" borderId="13" xfId="0" applyFill="1" applyBorder="1"/>
    <xf numFmtId="0" fontId="0" fillId="0" borderId="14" xfId="0" applyBorder="1"/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C0545-DFA6-4227-95DC-7E7C97D1B721}">
  <sheetPr>
    <tabColor theme="7" tint="0.79998168889431442"/>
  </sheetPr>
  <dimension ref="A1:L20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46</v>
      </c>
      <c r="B1" s="50" t="s">
        <v>45</v>
      </c>
      <c r="C1" s="49"/>
      <c r="D1" s="48"/>
      <c r="E1" t="s">
        <v>44</v>
      </c>
      <c r="F1" s="47"/>
      <c r="I1" t="s">
        <v>43</v>
      </c>
      <c r="J1" s="46">
        <v>45227</v>
      </c>
    </row>
    <row r="2" spans="1:12" ht="7.5" customHeight="1" thickBot="1" x14ac:dyDescent="0.3"/>
    <row r="3" spans="1:12" ht="15.75" thickBot="1" x14ac:dyDescent="0.3">
      <c r="A3" s="45" t="s">
        <v>42</v>
      </c>
      <c r="B3" s="44" t="s">
        <v>41</v>
      </c>
      <c r="C3" s="44" t="s">
        <v>40</v>
      </c>
      <c r="D3" s="44" t="s">
        <v>39</v>
      </c>
      <c r="E3" s="44" t="s">
        <v>38</v>
      </c>
      <c r="F3" s="44" t="s">
        <v>37</v>
      </c>
      <c r="G3" s="44" t="s">
        <v>36</v>
      </c>
      <c r="H3" s="44" t="s">
        <v>35</v>
      </c>
      <c r="I3" s="44" t="s">
        <v>34</v>
      </c>
      <c r="J3" s="43" t="s">
        <v>33</v>
      </c>
    </row>
    <row r="4" spans="1:12" x14ac:dyDescent="0.25">
      <c r="A4" s="41" t="s">
        <v>32</v>
      </c>
      <c r="B4" s="42" t="s">
        <v>31</v>
      </c>
      <c r="C4" s="16">
        <v>496.51100000000002</v>
      </c>
      <c r="D4" s="12" t="s">
        <v>30</v>
      </c>
      <c r="E4" s="20" t="s">
        <v>29</v>
      </c>
      <c r="F4" s="10">
        <f>49.3+13.54</f>
        <v>62.839999999999996</v>
      </c>
      <c r="G4" s="19">
        <f>163+228</f>
        <v>391</v>
      </c>
      <c r="H4" s="19">
        <f>21+4</f>
        <v>25</v>
      </c>
      <c r="I4" s="19">
        <f>8.3+6</f>
        <v>14.3</v>
      </c>
      <c r="J4" s="18">
        <f>0.5+39</f>
        <v>39.5</v>
      </c>
    </row>
    <row r="5" spans="1:12" x14ac:dyDescent="0.25">
      <c r="A5" s="14"/>
      <c r="B5" s="17" t="s">
        <v>28</v>
      </c>
      <c r="C5" s="16">
        <v>707</v>
      </c>
      <c r="D5" s="12" t="s">
        <v>27</v>
      </c>
      <c r="E5" s="20" t="s">
        <v>26</v>
      </c>
      <c r="F5" s="10">
        <v>22.95</v>
      </c>
      <c r="G5" s="19">
        <v>108</v>
      </c>
      <c r="H5" s="19">
        <v>1.4</v>
      </c>
      <c r="I5" s="19">
        <v>0</v>
      </c>
      <c r="J5" s="18">
        <v>25.6</v>
      </c>
    </row>
    <row r="6" spans="1:12" x14ac:dyDescent="0.25">
      <c r="A6" s="14"/>
      <c r="B6" s="17" t="s">
        <v>25</v>
      </c>
      <c r="C6" s="16"/>
      <c r="D6" s="12" t="s">
        <v>2</v>
      </c>
      <c r="E6" s="11">
        <f>F6/111.85*1000+0.2</f>
        <v>19.958605274921769</v>
      </c>
      <c r="F6" s="10">
        <v>2.21</v>
      </c>
      <c r="G6" s="9">
        <f>E6*116.9/50</f>
        <v>46.663219132767097</v>
      </c>
      <c r="H6" s="9">
        <f>E6*3.95/50</f>
        <v>1.57672981671882</v>
      </c>
      <c r="I6" s="9">
        <f>E6*0.5/50</f>
        <v>0.1995860527492177</v>
      </c>
      <c r="J6" s="15">
        <f>E6*24.15/50</f>
        <v>9.6400063477872138</v>
      </c>
    </row>
    <row r="7" spans="1:12" x14ac:dyDescent="0.25">
      <c r="A7" s="14"/>
      <c r="B7" s="13" t="s">
        <v>6</v>
      </c>
      <c r="C7" s="16"/>
      <c r="D7" s="12" t="s">
        <v>24</v>
      </c>
      <c r="E7" s="20" t="s">
        <v>23</v>
      </c>
      <c r="F7" s="10">
        <v>12</v>
      </c>
      <c r="G7" s="19">
        <v>172</v>
      </c>
      <c r="H7" s="19">
        <v>5.6</v>
      </c>
      <c r="I7" s="19">
        <v>6.4</v>
      </c>
      <c r="J7" s="18">
        <v>23.4</v>
      </c>
    </row>
    <row r="8" spans="1:12" ht="15.75" thickBot="1" x14ac:dyDescent="0.3">
      <c r="A8" s="7"/>
      <c r="B8" s="6"/>
      <c r="C8" s="16"/>
      <c r="D8" s="12"/>
      <c r="E8" s="20"/>
      <c r="F8" s="10"/>
      <c r="G8" s="33"/>
      <c r="H8" s="33"/>
      <c r="I8" s="33"/>
      <c r="J8" s="32"/>
    </row>
    <row r="9" spans="1:12" x14ac:dyDescent="0.25">
      <c r="A9" s="41" t="s">
        <v>22</v>
      </c>
      <c r="B9" s="40" t="s">
        <v>21</v>
      </c>
      <c r="C9" s="39"/>
      <c r="D9" s="38"/>
      <c r="E9" s="36"/>
      <c r="F9" s="37"/>
      <c r="G9" s="36"/>
      <c r="H9" s="36"/>
      <c r="I9" s="36"/>
      <c r="J9" s="35"/>
    </row>
    <row r="10" spans="1:12" x14ac:dyDescent="0.25">
      <c r="A10" s="14"/>
      <c r="B10" s="34"/>
      <c r="C10" s="16"/>
      <c r="D10" s="12"/>
      <c r="E10" s="20"/>
      <c r="F10" s="10"/>
      <c r="G10" s="33"/>
      <c r="H10" s="33"/>
      <c r="I10" s="33"/>
      <c r="J10" s="32"/>
    </row>
    <row r="11" spans="1:12" ht="15.75" thickBot="1" x14ac:dyDescent="0.3">
      <c r="A11" s="7"/>
      <c r="B11" s="6"/>
      <c r="C11" s="31"/>
      <c r="D11" s="30"/>
      <c r="E11" s="28"/>
      <c r="F11" s="29"/>
      <c r="G11" s="28"/>
      <c r="H11" s="28"/>
      <c r="I11" s="28"/>
      <c r="J11" s="27"/>
      <c r="K11" s="26"/>
      <c r="L11" s="25"/>
    </row>
    <row r="12" spans="1:12" x14ac:dyDescent="0.25">
      <c r="A12" s="14" t="s">
        <v>20</v>
      </c>
      <c r="B12" s="24" t="s">
        <v>19</v>
      </c>
      <c r="C12" s="16">
        <v>71</v>
      </c>
      <c r="D12" s="12" t="s">
        <v>18</v>
      </c>
      <c r="E12" s="20" t="s">
        <v>17</v>
      </c>
      <c r="F12" s="10">
        <v>13.67</v>
      </c>
      <c r="G12" s="19">
        <v>124</v>
      </c>
      <c r="H12" s="19">
        <v>1.4</v>
      </c>
      <c r="I12" s="21" t="s">
        <v>16</v>
      </c>
      <c r="J12" s="18">
        <v>6.8</v>
      </c>
    </row>
    <row r="13" spans="1:12" ht="30" x14ac:dyDescent="0.25">
      <c r="A13" s="14"/>
      <c r="B13" s="17" t="s">
        <v>15</v>
      </c>
      <c r="C13" s="16">
        <v>134</v>
      </c>
      <c r="D13" s="23" t="s">
        <v>14</v>
      </c>
      <c r="E13" s="22">
        <f>17.5+250+11</f>
        <v>278.5</v>
      </c>
      <c r="F13" s="10">
        <v>18.579999999999998</v>
      </c>
      <c r="G13" s="19">
        <v>158</v>
      </c>
      <c r="H13" s="19">
        <v>7.6</v>
      </c>
      <c r="I13" s="19">
        <v>7.7</v>
      </c>
      <c r="J13" s="18">
        <v>14.1</v>
      </c>
    </row>
    <row r="14" spans="1:12" x14ac:dyDescent="0.25">
      <c r="A14" s="14"/>
      <c r="B14" s="17" t="s">
        <v>13</v>
      </c>
      <c r="C14" s="16">
        <v>462</v>
      </c>
      <c r="D14" s="12" t="s">
        <v>12</v>
      </c>
      <c r="E14" s="20" t="s">
        <v>11</v>
      </c>
      <c r="F14" s="10">
        <v>24</v>
      </c>
      <c r="G14" s="19">
        <v>171</v>
      </c>
      <c r="H14" s="19">
        <v>5.6</v>
      </c>
      <c r="I14" s="19">
        <v>16</v>
      </c>
      <c r="J14" s="18">
        <v>0.8</v>
      </c>
    </row>
    <row r="15" spans="1:12" x14ac:dyDescent="0.25">
      <c r="A15" s="14"/>
      <c r="B15" s="17" t="s">
        <v>10</v>
      </c>
      <c r="C15" s="16">
        <v>508</v>
      </c>
      <c r="D15" s="12" t="s">
        <v>9</v>
      </c>
      <c r="E15" s="20" t="s">
        <v>8</v>
      </c>
      <c r="F15" s="10">
        <v>10.32</v>
      </c>
      <c r="G15" s="19">
        <v>108</v>
      </c>
      <c r="H15" s="19">
        <v>1.4</v>
      </c>
      <c r="I15" s="21" t="s">
        <v>7</v>
      </c>
      <c r="J15" s="18">
        <v>25.6</v>
      </c>
    </row>
    <row r="16" spans="1:12" x14ac:dyDescent="0.25">
      <c r="A16" s="14"/>
      <c r="B16" s="17" t="s">
        <v>6</v>
      </c>
      <c r="C16" s="16"/>
      <c r="D16" s="12" t="s">
        <v>5</v>
      </c>
      <c r="E16" s="20" t="s">
        <v>4</v>
      </c>
      <c r="F16" s="10">
        <v>28.71</v>
      </c>
      <c r="G16" s="19">
        <v>123</v>
      </c>
      <c r="H16" s="19">
        <v>5.9</v>
      </c>
      <c r="I16" s="19">
        <v>6.8</v>
      </c>
      <c r="J16" s="18">
        <v>12.9</v>
      </c>
    </row>
    <row r="17" spans="1:12" x14ac:dyDescent="0.25">
      <c r="A17" s="14"/>
      <c r="B17" s="17" t="s">
        <v>3</v>
      </c>
      <c r="C17" s="16"/>
      <c r="D17" s="12" t="s">
        <v>2</v>
      </c>
      <c r="E17" s="11">
        <f>F17/111.85*1000+0.2</f>
        <v>27.379257934734021</v>
      </c>
      <c r="F17" s="10">
        <v>3.04</v>
      </c>
      <c r="G17" s="9">
        <f>E17*116.9/50</f>
        <v>64.012705051408147</v>
      </c>
      <c r="H17" s="9">
        <f>E17*3.95/50</f>
        <v>2.1629613768439877</v>
      </c>
      <c r="I17" s="9">
        <f>E17*0.5/50</f>
        <v>0.27379257934734019</v>
      </c>
      <c r="J17" s="15">
        <f>E17*24.15/50</f>
        <v>13.224181582476531</v>
      </c>
    </row>
    <row r="18" spans="1:12" x14ac:dyDescent="0.25">
      <c r="A18" s="14"/>
      <c r="B18" s="17" t="s">
        <v>1</v>
      </c>
      <c r="C18" s="16"/>
      <c r="D18" s="12" t="s">
        <v>0</v>
      </c>
      <c r="E18" s="11">
        <f>F18/55.92*1000+0.25</f>
        <v>30.29291845493562</v>
      </c>
      <c r="F18" s="10">
        <v>1.68</v>
      </c>
      <c r="G18" s="9">
        <f>E18*76/30</f>
        <v>76.742060085836911</v>
      </c>
      <c r="H18" s="9">
        <f>E18*1.44/30</f>
        <v>1.4540600858369097</v>
      </c>
      <c r="I18" s="9">
        <f>E18*0.36/30</f>
        <v>0.36351502145922743</v>
      </c>
      <c r="J18" s="15">
        <f>E18*13.14/30</f>
        <v>13.268298283261801</v>
      </c>
    </row>
    <row r="19" spans="1:12" x14ac:dyDescent="0.25">
      <c r="A19" s="14"/>
      <c r="B19" s="13"/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2023-10-26T06:01:09Z</dcterms:created>
  <dcterms:modified xsi:type="dcterms:W3CDTF">2023-10-26T06:01:42Z</dcterms:modified>
</cp:coreProperties>
</file>