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1FE4EF5-121E-489C-81BE-E1452C9B18D6}" xr6:coauthVersionLast="45" xr6:coauthVersionMax="45" xr10:uidLastSave="{00000000-0000-0000-0000-000000000000}"/>
  <bookViews>
    <workbookView xWindow="-120" yWindow="-120" windowWidth="29040" windowHeight="15840" xr2:uid="{A91BF980-5B41-4331-AA09-F1AE930D0316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G4" i="1"/>
  <c r="H4" i="1"/>
  <c r="I4" i="1"/>
  <c r="J4" i="1"/>
  <c r="E6" i="1"/>
  <c r="J6" i="1" s="1"/>
  <c r="G6" i="1"/>
  <c r="H6" i="1"/>
  <c r="I6" i="1"/>
  <c r="E17" i="1"/>
  <c r="G17" i="1" s="1"/>
  <c r="H17" i="1"/>
  <c r="I17" i="1"/>
  <c r="J17" i="1"/>
  <c r="E18" i="1"/>
  <c r="I18" i="1" s="1"/>
  <c r="H18" i="1"/>
  <c r="J18" i="1"/>
  <c r="G18" i="1" l="1"/>
</calcChain>
</file>

<file path=xl/sharedStrings.xml><?xml version="1.0" encoding="utf-8"?>
<sst xmlns="http://schemas.openxmlformats.org/spreadsheetml/2006/main" count="45" uniqueCount="41">
  <si>
    <t>Груша</t>
  </si>
  <si>
    <t>фрукты</t>
  </si>
  <si>
    <t>Хлеб ржаной</t>
  </si>
  <si>
    <t>хлеб черн.</t>
  </si>
  <si>
    <t>Батон</t>
  </si>
  <si>
    <t>хлеб бел.</t>
  </si>
  <si>
    <t>180</t>
  </si>
  <si>
    <t>Компот из сухофруктов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</si>
  <si>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</si>
  <si>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</si>
  <si>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</si>
  <si>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</si>
  <si>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</si>
  <si>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</si>
  <si>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</si>
  <si>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</si>
  <si>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</si>
  <si>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</si>
  <si>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</si>
  <si>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Кекс творожный</t>
  </si>
  <si>
    <t>хлеб</t>
  </si>
  <si>
    <t>Компот из яблок</t>
  </si>
  <si>
    <t>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</si>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</sst>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164" fontId="2" fillId="3" borderId="10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8" xfId="0" applyBorder="1"/>
    <xf numFmtId="2" fontId="2" fillId="3" borderId="10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2" fillId="3" borderId="10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2" fontId="4" fillId="3" borderId="5" xfId="0" applyNumberFormat="1" applyFont="1" applyFill="1" applyBorder="1" applyAlignment="1">
      <alignment horizontal="right"/>
    </xf>
    <xf numFmtId="2" fontId="4" fillId="3" borderId="6" xfId="0" applyNumberFormat="1" applyFont="1" applyFill="1" applyBorder="1" applyAlignment="1">
      <alignment horizontal="right"/>
    </xf>
    <xf numFmtId="2" fontId="5" fillId="3" borderId="6" xfId="0" applyNumberFormat="1" applyFont="1" applyFill="1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875E-0C17-4016-8520-D77978FF869D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70" t="s">
        <v>39</v>
      </c>
      <c r="C1" s="69"/>
      <c r="D1" s="68"/>
      <c r="E1" t="s">
        <v>38</v>
      </c>
      <c r="F1" s="67"/>
      <c r="I1" t="s">
        <v>37</v>
      </c>
      <c r="J1" s="66">
        <v>45217</v>
      </c>
    </row>
    <row r="2" spans="1:12" ht="7.5" customHeight="1" thickBot="1" x14ac:dyDescent="0.3"/>
    <row r="3" spans="1:12" ht="15.75" thickBot="1" x14ac:dyDescent="0.3">
      <c r="A3" s="65" t="s">
        <v>36</v>
      </c>
      <c r="B3" s="64" t="s">
        <v>35</v>
      </c>
      <c r="C3" s="64" t="s">
        <v>34</v>
      </c>
      <c r="D3" s="64" t="s">
        <v>33</v>
      </c>
      <c r="E3" s="64" t="s">
        <v>32</v>
      </c>
      <c r="F3" s="64" t="s">
        <v>31</v>
      </c>
      <c r="G3" s="64" t="s">
        <v>30</v>
      </c>
      <c r="H3" s="64" t="s">
        <v>29</v>
      </c>
      <c r="I3" s="64" t="s">
        <v>28</v>
      </c>
      <c r="J3" s="63" t="s">
        <v>27</v>
      </c>
    </row>
    <row r="4" spans="1:12" x14ac:dyDescent="0.25">
      <c r="A4" s="50" t="s">
        <v>26</v>
      </c>
      <c r="B4" s="62" t="s">
        <v>25</v>
      </c>
      <c r="C4" s="48" t="s">
        <v>24</v>
      </c>
      <c r="D4" s="47" t="s">
        <v>23</v>
      </c>
      <c r="E4" s="61">
        <f>250</f>
        <v>250</v>
      </c>
      <c r="F4" s="60">
        <v>52.08</v>
      </c>
      <c r="G4" s="59">
        <f>165.8+202</f>
        <v>367.8</v>
      </c>
      <c r="H4" s="59">
        <f>11.83+5.6</f>
        <v>17.43</v>
      </c>
      <c r="I4" s="59">
        <f>11.5+7.2</f>
        <v>18.7</v>
      </c>
      <c r="J4" s="58">
        <f>27.5+3.75</f>
        <v>31.25</v>
      </c>
    </row>
    <row r="5" spans="1:12" x14ac:dyDescent="0.25">
      <c r="A5" s="16"/>
      <c r="B5" s="21" t="s">
        <v>22</v>
      </c>
      <c r="C5" s="57">
        <v>631</v>
      </c>
      <c r="D5" s="56" t="s">
        <v>21</v>
      </c>
      <c r="E5" s="55" t="s">
        <v>6</v>
      </c>
      <c r="F5" s="55">
        <v>7.78</v>
      </c>
      <c r="G5" s="52">
        <v>86.4</v>
      </c>
      <c r="H5" s="52">
        <v>0.09</v>
      </c>
      <c r="I5" s="52">
        <v>0</v>
      </c>
      <c r="J5" s="54">
        <v>21.6</v>
      </c>
    </row>
    <row r="6" spans="1:12" x14ac:dyDescent="0.25">
      <c r="A6" s="16"/>
      <c r="B6" s="21" t="s">
        <v>20</v>
      </c>
      <c r="C6" s="53"/>
      <c r="D6" s="26" t="s">
        <v>4</v>
      </c>
      <c r="E6" s="25">
        <f>F6/111.85*1000+0.2</f>
        <v>45.260348681269562</v>
      </c>
      <c r="F6" s="24">
        <v>5.04</v>
      </c>
      <c r="G6" s="23">
        <f>E6*116.9/50</f>
        <v>105.81869521680825</v>
      </c>
      <c r="H6" s="23">
        <f>E6*3.95/50</f>
        <v>3.5755675458202956</v>
      </c>
      <c r="I6" s="23">
        <f>E6*0.5/50</f>
        <v>0.45260348681269563</v>
      </c>
      <c r="J6" s="22">
        <f>E6*24.15/50</f>
        <v>21.860748413053198</v>
      </c>
    </row>
    <row r="7" spans="1:12" x14ac:dyDescent="0.25">
      <c r="A7" s="16"/>
      <c r="B7" s="15" t="s">
        <v>8</v>
      </c>
      <c r="C7" s="53"/>
      <c r="D7" s="13" t="s">
        <v>19</v>
      </c>
      <c r="E7" s="12">
        <v>75</v>
      </c>
      <c r="F7" s="11">
        <v>35.1</v>
      </c>
      <c r="G7" s="52">
        <v>308</v>
      </c>
      <c r="H7" s="52">
        <v>4</v>
      </c>
      <c r="I7" s="52">
        <v>14</v>
      </c>
      <c r="J7" s="51">
        <v>40</v>
      </c>
    </row>
    <row r="8" spans="1:12" ht="15.75" thickBot="1" x14ac:dyDescent="0.3">
      <c r="A8" s="8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50" t="s">
        <v>18</v>
      </c>
      <c r="B9" s="49" t="s">
        <v>1</v>
      </c>
      <c r="C9" s="48"/>
      <c r="D9" s="47"/>
      <c r="E9" s="45"/>
      <c r="F9" s="46"/>
      <c r="G9" s="45"/>
      <c r="H9" s="45"/>
      <c r="I9" s="45"/>
      <c r="J9" s="44"/>
    </row>
    <row r="10" spans="1:12" x14ac:dyDescent="0.25">
      <c r="A10" s="16"/>
      <c r="B10" s="15"/>
      <c r="C10" s="15"/>
      <c r="D10" s="43"/>
      <c r="E10" s="41"/>
      <c r="F10" s="42"/>
      <c r="G10" s="41"/>
      <c r="H10" s="41"/>
      <c r="I10" s="41"/>
      <c r="J10" s="40"/>
    </row>
    <row r="11" spans="1:12" ht="15.75" thickBot="1" x14ac:dyDescent="0.3">
      <c r="A11" s="8"/>
      <c r="B11" s="6"/>
      <c r="C11" s="6"/>
      <c r="D11" s="5"/>
      <c r="E11" s="3"/>
      <c r="F11" s="39"/>
      <c r="G11" s="38"/>
      <c r="H11" s="38"/>
      <c r="I11" s="38"/>
      <c r="J11" s="37"/>
      <c r="K11" s="1"/>
      <c r="L11" s="1"/>
    </row>
    <row r="12" spans="1:12" x14ac:dyDescent="0.25">
      <c r="A12" s="16" t="s">
        <v>17</v>
      </c>
      <c r="B12" s="36" t="s">
        <v>16</v>
      </c>
      <c r="C12" s="35"/>
      <c r="D12" s="34"/>
      <c r="E12" s="32"/>
      <c r="F12" s="33"/>
      <c r="G12" s="32"/>
      <c r="H12" s="32"/>
      <c r="I12" s="32"/>
      <c r="J12" s="31"/>
    </row>
    <row r="13" spans="1:12" x14ac:dyDescent="0.25">
      <c r="A13" s="16"/>
      <c r="B13" s="21" t="s">
        <v>15</v>
      </c>
      <c r="C13" s="20">
        <v>157</v>
      </c>
      <c r="D13" s="30" t="s">
        <v>14</v>
      </c>
      <c r="E13" s="28" t="s">
        <v>13</v>
      </c>
      <c r="F13" s="11">
        <v>31.34</v>
      </c>
      <c r="G13" s="10">
        <v>145</v>
      </c>
      <c r="H13" s="10">
        <v>6.9</v>
      </c>
      <c r="I13" s="10">
        <v>7</v>
      </c>
      <c r="J13" s="29">
        <v>13.3</v>
      </c>
    </row>
    <row r="14" spans="1:12" x14ac:dyDescent="0.25">
      <c r="A14" s="16"/>
      <c r="B14" s="21" t="s">
        <v>12</v>
      </c>
      <c r="C14" s="20">
        <v>333</v>
      </c>
      <c r="D14" s="13" t="s">
        <v>11</v>
      </c>
      <c r="E14" s="28" t="s">
        <v>10</v>
      </c>
      <c r="F14" s="11">
        <v>23.61</v>
      </c>
      <c r="G14" s="10">
        <v>244</v>
      </c>
      <c r="H14" s="10">
        <v>17</v>
      </c>
      <c r="I14" s="10">
        <v>8.6</v>
      </c>
      <c r="J14" s="27">
        <v>4.8</v>
      </c>
    </row>
    <row r="15" spans="1:12" x14ac:dyDescent="0.25">
      <c r="A15" s="16"/>
      <c r="B15" s="21" t="s">
        <v>9</v>
      </c>
      <c r="C15" s="20"/>
      <c r="D15" s="13"/>
      <c r="E15" s="28"/>
      <c r="F15" s="11"/>
      <c r="G15" s="10"/>
      <c r="H15" s="10"/>
      <c r="I15" s="10"/>
      <c r="J15" s="27"/>
    </row>
    <row r="16" spans="1:12" x14ac:dyDescent="0.25">
      <c r="A16" s="16"/>
      <c r="B16" s="21" t="s">
        <v>8</v>
      </c>
      <c r="C16" s="20">
        <v>639</v>
      </c>
      <c r="D16" s="13" t="s">
        <v>7</v>
      </c>
      <c r="E16" s="28" t="s">
        <v>6</v>
      </c>
      <c r="F16" s="11">
        <v>6.53</v>
      </c>
      <c r="G16" s="10">
        <v>86.4</v>
      </c>
      <c r="H16" s="10">
        <v>0.09</v>
      </c>
      <c r="I16" s="10">
        <v>0</v>
      </c>
      <c r="J16" s="27">
        <v>21.6</v>
      </c>
    </row>
    <row r="17" spans="1:12" x14ac:dyDescent="0.25">
      <c r="A17" s="16"/>
      <c r="B17" s="21" t="s">
        <v>5</v>
      </c>
      <c r="C17" s="20"/>
      <c r="D17" s="26" t="s">
        <v>4</v>
      </c>
      <c r="E17" s="25">
        <f>F17/111.85*1000+0.2</f>
        <v>24.339472507822979</v>
      </c>
      <c r="F17" s="24">
        <v>2.7</v>
      </c>
      <c r="G17" s="23">
        <f>E17*116.9/50</f>
        <v>56.905686723290131</v>
      </c>
      <c r="H17" s="23">
        <f>E17*3.95/50</f>
        <v>1.9228183281180153</v>
      </c>
      <c r="I17" s="23">
        <f>E17*0.5/50</f>
        <v>0.24339472507822979</v>
      </c>
      <c r="J17" s="22">
        <f>E17*24.15/50</f>
        <v>11.755965221278498</v>
      </c>
    </row>
    <row r="18" spans="1:12" x14ac:dyDescent="0.25">
      <c r="A18" s="16"/>
      <c r="B18" s="21" t="s">
        <v>3</v>
      </c>
      <c r="C18" s="20"/>
      <c r="D18" s="13" t="s">
        <v>2</v>
      </c>
      <c r="E18" s="19">
        <f>F18/55.92*1000</f>
        <v>37.017167381974247</v>
      </c>
      <c r="F18" s="11">
        <v>2.0699999999999998</v>
      </c>
      <c r="G18" s="18">
        <f>E18*76/30</f>
        <v>93.776824034334766</v>
      </c>
      <c r="H18" s="18">
        <f>E18*1.44/30</f>
        <v>1.7768240343347637</v>
      </c>
      <c r="I18" s="18">
        <f>E18*0.36/30</f>
        <v>0.44420600858369091</v>
      </c>
      <c r="J18" s="17">
        <f>E18*13.14/30</f>
        <v>16.213519313304722</v>
      </c>
    </row>
    <row r="19" spans="1:12" x14ac:dyDescent="0.25">
      <c r="A19" s="16"/>
      <c r="B19" s="15" t="s">
        <v>1</v>
      </c>
      <c r="C19" s="14"/>
      <c r="D19" s="13" t="s">
        <v>0</v>
      </c>
      <c r="E19" s="12">
        <v>133</v>
      </c>
      <c r="F19" s="11">
        <v>33.75</v>
      </c>
      <c r="G19" s="10">
        <v>60</v>
      </c>
      <c r="H19" s="10">
        <v>0.5</v>
      </c>
      <c r="I19" s="10">
        <v>0</v>
      </c>
      <c r="J19" s="9">
        <v>12.9</v>
      </c>
    </row>
    <row r="20" spans="1:12" ht="15.75" thickBot="1" x14ac:dyDescent="0.3">
      <c r="A20" s="8"/>
      <c r="B20" s="7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2023-10-15T12:32:45Z</dcterms:created>
  <dcterms:modified xsi:type="dcterms:W3CDTF">2023-10-15T12:32:56Z</dcterms:modified>
</cp:coreProperties>
</file>