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B67DBF0-A77C-4E73-9342-30DFE5747FD5}" xr6:coauthVersionLast="45" xr6:coauthVersionMax="45" xr10:uidLastSave="{00000000-0000-0000-0000-000000000000}"/>
  <bookViews>
    <workbookView xWindow="-120" yWindow="-120" windowWidth="29040" windowHeight="15840" xr2:uid="{BAEE4B58-8EA2-4ED0-A7EE-4FC06D1A3172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J4" i="1"/>
  <c r="E6" i="1"/>
  <c r="J6" i="1" s="1"/>
  <c r="G6" i="1"/>
  <c r="H6" i="1"/>
  <c r="I6" i="1"/>
  <c r="F11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<sst xmlns="http://schemas.openxmlformats.org/spreadsheetml/2006/main" count="44" uniqueCount="43">
  <si>
    <t>Фругурт «Чудо»</t>
  </si>
  <si>
    <t>кисл-молоч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</si>
  <si>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</si>
  <si>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</si>
  <si>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</si>
  <si>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</si>
  <si>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</si>
  <si>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</si>
  <si>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</si>
  <si>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</si>
  <si>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</si>
  <si>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</si>
  <si>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</si>
  <si>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</si>
  <si>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</si>
  <si>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</si>
  <si>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</si>
  <si>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</si>
  <si>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</si>
  <si>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105</t>
  </si>
  <si>
    <t>Мандарин свежий</t>
  </si>
  <si>
    <t>фрукт</t>
  </si>
  <si>
    <t>Батон</t>
  </si>
  <si>
    <t>хлеб</t>
  </si>
  <si>
    <t>Напиток клюквенный</t>
  </si>
  <si>
    <t>гор.напиток</t>
  </si>
  <si>
    <t>Жаркое по-домашнему , огурец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</si>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</sst>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A3AB-2935-4DA7-97EB-C80ED436F72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45071</v>
      </c>
    </row>
    <row r="2" spans="1:12" ht="7.5" customHeight="1" thickBot="1" x14ac:dyDescent="0.3"/>
    <row r="3" spans="1:12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2" x14ac:dyDescent="0.25">
      <c r="A4" s="52" t="s">
        <v>28</v>
      </c>
      <c r="B4" s="61" t="s">
        <v>27</v>
      </c>
      <c r="C4" s="21">
        <v>436</v>
      </c>
      <c r="D4" s="25" t="s">
        <v>26</v>
      </c>
      <c r="E4" s="60">
        <v>290</v>
      </c>
      <c r="F4" s="10">
        <f>47.44+8.26</f>
        <v>55.699999999999996</v>
      </c>
      <c r="G4" s="9">
        <f>312.5+8</f>
        <v>320.5</v>
      </c>
      <c r="H4" s="9">
        <f>22.25+0.24</f>
        <v>22.49</v>
      </c>
      <c r="I4" s="9">
        <v>12.25</v>
      </c>
      <c r="J4" s="22">
        <f>27+0.72</f>
        <v>27.72</v>
      </c>
    </row>
    <row r="5" spans="1:12" x14ac:dyDescent="0.25">
      <c r="A5" s="15"/>
      <c r="B5" s="19" t="s">
        <v>25</v>
      </c>
      <c r="C5" s="21">
        <v>700</v>
      </c>
      <c r="D5" s="12" t="s">
        <v>24</v>
      </c>
      <c r="E5" s="23" t="s">
        <v>9</v>
      </c>
      <c r="F5" s="10">
        <v>11.97</v>
      </c>
      <c r="G5" s="9">
        <v>118</v>
      </c>
      <c r="H5" s="9">
        <v>0.2</v>
      </c>
      <c r="I5" s="9">
        <v>0</v>
      </c>
      <c r="J5" s="22">
        <v>2.84</v>
      </c>
    </row>
    <row r="6" spans="1:12" x14ac:dyDescent="0.25">
      <c r="A6" s="15"/>
      <c r="B6" s="19" t="s">
        <v>23</v>
      </c>
      <c r="C6" s="21"/>
      <c r="D6" s="12" t="s">
        <v>22</v>
      </c>
      <c r="E6" s="11">
        <f>F6/111.85*1000+0.2</f>
        <v>47.853106839517217</v>
      </c>
      <c r="F6" s="10">
        <v>5.33</v>
      </c>
      <c r="G6" s="59">
        <f>E6*116.9/50</f>
        <v>111.88056379079126</v>
      </c>
      <c r="H6" s="59">
        <f>E6*3.95/50</f>
        <v>3.7803954403218603</v>
      </c>
      <c r="I6" s="59">
        <f>E6*0.5/50</f>
        <v>0.47853106839517218</v>
      </c>
      <c r="J6" s="58">
        <f>E6*24.15/50</f>
        <v>23.113050603486812</v>
      </c>
    </row>
    <row r="7" spans="1:12" x14ac:dyDescent="0.25">
      <c r="A7" s="15"/>
      <c r="B7" s="14" t="s">
        <v>21</v>
      </c>
      <c r="C7" s="21"/>
      <c r="D7" s="12" t="s">
        <v>20</v>
      </c>
      <c r="E7" s="23" t="s">
        <v>19</v>
      </c>
      <c r="F7" s="10">
        <v>27</v>
      </c>
      <c r="G7" s="9">
        <v>78</v>
      </c>
      <c r="H7" s="9">
        <v>1.7000000000000002</v>
      </c>
      <c r="I7" s="9">
        <v>14.5</v>
      </c>
      <c r="J7" s="22">
        <v>32</v>
      </c>
    </row>
    <row r="8" spans="1:12" ht="15.75" thickBot="1" x14ac:dyDescent="0.3">
      <c r="A8" s="7"/>
      <c r="B8" s="6"/>
      <c r="C8" s="21"/>
      <c r="D8" s="57"/>
      <c r="E8" s="56"/>
      <c r="F8" s="55"/>
      <c r="G8" s="54"/>
      <c r="H8" s="54"/>
      <c r="I8" s="54"/>
      <c r="J8" s="53"/>
    </row>
    <row r="9" spans="1:12" x14ac:dyDescent="0.25">
      <c r="A9" s="52" t="s">
        <v>18</v>
      </c>
      <c r="B9" s="51" t="s">
        <v>17</v>
      </c>
      <c r="C9" s="50"/>
      <c r="D9" s="49"/>
      <c r="E9" s="48"/>
      <c r="F9" s="47"/>
      <c r="G9" s="46"/>
      <c r="H9" s="46"/>
      <c r="I9" s="46"/>
      <c r="J9" s="45"/>
    </row>
    <row r="10" spans="1:12" x14ac:dyDescent="0.25">
      <c r="A10" s="15"/>
      <c r="B10" s="14"/>
      <c r="C10" s="18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39"/>
      <c r="D11" s="38"/>
      <c r="E11" s="37"/>
      <c r="F11" s="36">
        <f>SUM(F4:F9)</f>
        <v>100</v>
      </c>
      <c r="G11" s="35"/>
      <c r="H11" s="35"/>
      <c r="I11" s="35"/>
      <c r="J11" s="34"/>
      <c r="K11" s="1"/>
      <c r="L11" s="33"/>
    </row>
    <row r="12" spans="1:12" x14ac:dyDescent="0.25">
      <c r="A12" s="15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2" ht="30" x14ac:dyDescent="0.25">
      <c r="A13" s="15"/>
      <c r="B13" s="19" t="s">
        <v>14</v>
      </c>
      <c r="C13" s="21">
        <v>132</v>
      </c>
      <c r="D13" s="25" t="s">
        <v>13</v>
      </c>
      <c r="E13" s="24" t="s">
        <v>12</v>
      </c>
      <c r="F13" s="10">
        <v>27.19</v>
      </c>
      <c r="G13" s="9">
        <v>145</v>
      </c>
      <c r="H13" s="9">
        <v>6.9</v>
      </c>
      <c r="I13" s="9">
        <v>7</v>
      </c>
      <c r="J13" s="22">
        <v>13.3</v>
      </c>
    </row>
    <row r="14" spans="1:12" x14ac:dyDescent="0.25">
      <c r="A14" s="15"/>
      <c r="B14" s="19" t="s">
        <v>11</v>
      </c>
      <c r="C14" s="21">
        <v>733</v>
      </c>
      <c r="D14" s="12" t="s">
        <v>10</v>
      </c>
      <c r="E14" s="23" t="s">
        <v>9</v>
      </c>
      <c r="F14" s="10">
        <v>23.41</v>
      </c>
      <c r="G14" s="9">
        <v>491</v>
      </c>
      <c r="H14" s="9">
        <v>9.4600000000000009</v>
      </c>
      <c r="I14" s="9">
        <v>9.44</v>
      </c>
      <c r="J14" s="22">
        <v>81.900000000000006</v>
      </c>
    </row>
    <row r="15" spans="1:12" x14ac:dyDescent="0.25">
      <c r="A15" s="15"/>
      <c r="B15" s="19" t="s">
        <v>8</v>
      </c>
      <c r="C15" s="21"/>
      <c r="D15" s="12"/>
      <c r="E15" s="23"/>
      <c r="F15" s="10"/>
      <c r="G15" s="9"/>
      <c r="H15" s="9"/>
      <c r="I15" s="9"/>
      <c r="J15" s="22"/>
    </row>
    <row r="16" spans="1:12" x14ac:dyDescent="0.25">
      <c r="A16" s="15"/>
      <c r="B16" s="19" t="s">
        <v>7</v>
      </c>
      <c r="C16" s="21">
        <v>707</v>
      </c>
      <c r="D16" s="12" t="s">
        <v>6</v>
      </c>
      <c r="E16" s="23" t="s">
        <v>5</v>
      </c>
      <c r="F16" s="10">
        <v>22.95</v>
      </c>
      <c r="G16" s="9">
        <v>108</v>
      </c>
      <c r="H16" s="9">
        <v>1.4</v>
      </c>
      <c r="I16" s="9"/>
      <c r="J16" s="22">
        <v>25.6</v>
      </c>
    </row>
    <row r="17" spans="1:12" x14ac:dyDescent="0.25">
      <c r="A17" s="15"/>
      <c r="B17" s="19" t="s">
        <v>4</v>
      </c>
      <c r="C17" s="21"/>
      <c r="D17" s="12"/>
      <c r="E17" s="20"/>
      <c r="F17" s="10"/>
      <c r="G17" s="17"/>
      <c r="H17" s="17"/>
      <c r="I17" s="17"/>
      <c r="J17" s="16"/>
    </row>
    <row r="18" spans="1:12" x14ac:dyDescent="0.25">
      <c r="A18" s="15"/>
      <c r="B18" s="19" t="s">
        <v>3</v>
      </c>
      <c r="C18" s="18"/>
      <c r="D18" s="12" t="s">
        <v>2</v>
      </c>
      <c r="E18" s="11">
        <f>F18/55.92*1000+0.1</f>
        <v>41.051359084406293</v>
      </c>
      <c r="F18" s="10">
        <v>2.29</v>
      </c>
      <c r="G18" s="17">
        <f>E18*76/30</f>
        <v>103.99677634716262</v>
      </c>
      <c r="H18" s="17">
        <f>E18*1.44/30</f>
        <v>1.970465236051502</v>
      </c>
      <c r="I18" s="17">
        <f>E18*0.36/30</f>
        <v>0.49261630901287551</v>
      </c>
      <c r="J18" s="16">
        <f>E18*13.14/30</f>
        <v>17.980495278969958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115</v>
      </c>
      <c r="F19" s="10">
        <v>24.16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2023-05-22T05:54:19Z</dcterms:created>
  <dcterms:modified xsi:type="dcterms:W3CDTF">2023-05-22T05:54:31Z</dcterms:modified>
</cp:coreProperties>
</file>