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41850D8E-E2CF-4B5A-8ED9-80FFCB66640A}" xr6:coauthVersionLast="45" xr6:coauthVersionMax="45" xr10:uidLastSave="{00000000-0000-0000-0000-000000000000}"/>
  <bookViews>
    <workbookView xWindow="-120" yWindow="-120" windowWidth="29040" windowHeight="15840" xr2:uid="{8A496A1A-B037-487E-84C0-0C21598FB445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G6" i="1"/>
  <c r="H6" i="1"/>
  <c r="I6" i="1"/>
  <c r="E13" i="1"/>
  <c r="E18" i="1"/>
  <c r="J18" i="1" s="1"/>
  <c r="G18" i="1"/>
  <c r="H18" i="1"/>
  <c r="I18" i="1"/>
  <c r="F20" i="1"/>
</calcChain>
</file>

<file path=xl/sharedStrings.xml><?xml version="1.0" encoding="utf-8"?>
<sst xmlns="http://schemas.openxmlformats.org/spreadsheetml/2006/main" count="45" uniqueCount="45">
  <si>
    <t>Банан свежий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</si>
  <si>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</si>
  <si>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</si>
  <si>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</si>
  <si>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</si>
  <si>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</si>
  <si>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</si>
  <si>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</si>
  <si>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</si>
  <si>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</si>
  <si>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</si>
  <si>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</si>
  <si>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</si>
  <si>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</si>
  <si>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</si>
  <si>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</si>
  <si>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</si>
  <si>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</si>
  <si>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</si>
  <si>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</si>
  <si>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</si>
  <si>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кисл-молоч</t>
  </si>
  <si>
    <t>Батон</t>
  </si>
  <si>
    <t>хлеб</t>
  </si>
  <si>
    <t>200</t>
  </si>
  <si>
    <t>Сок фруктовый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</si>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</sst>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C188-4595-429B-BD1B-D5D00A888E6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70" t="s">
        <v>43</v>
      </c>
      <c r="C1" s="69"/>
      <c r="D1" s="68"/>
      <c r="E1" t="s">
        <v>42</v>
      </c>
      <c r="F1" s="67"/>
      <c r="I1" t="s">
        <v>41</v>
      </c>
      <c r="J1" s="66">
        <v>45042</v>
      </c>
    </row>
    <row r="2" spans="1:11" ht="7.5" customHeight="1" thickBot="1" x14ac:dyDescent="0.3"/>
    <row r="3" spans="1:11" ht="15.75" thickBot="1" x14ac:dyDescent="0.3">
      <c r="A3" s="65" t="s">
        <v>40</v>
      </c>
      <c r="B3" s="64" t="s">
        <v>39</v>
      </c>
      <c r="C3" s="64" t="s">
        <v>38</v>
      </c>
      <c r="D3" s="64" t="s">
        <v>37</v>
      </c>
      <c r="E3" s="64" t="s">
        <v>36</v>
      </c>
      <c r="F3" s="64" t="s">
        <v>35</v>
      </c>
      <c r="G3" s="64" t="s">
        <v>34</v>
      </c>
      <c r="H3" s="64" t="s">
        <v>33</v>
      </c>
      <c r="I3" s="64" t="s">
        <v>32</v>
      </c>
      <c r="J3" s="63" t="s">
        <v>31</v>
      </c>
    </row>
    <row r="4" spans="1:11" x14ac:dyDescent="0.25">
      <c r="A4" s="54" t="s">
        <v>30</v>
      </c>
      <c r="B4" s="62" t="s">
        <v>29</v>
      </c>
      <c r="C4" s="55" t="s">
        <v>28</v>
      </c>
      <c r="D4" s="22" t="s">
        <v>27</v>
      </c>
      <c r="E4" s="61">
        <f>90+150</f>
        <v>240</v>
      </c>
      <c r="F4" s="21">
        <f>35.19+12.37</f>
        <v>47.559999999999995</v>
      </c>
      <c r="G4" s="43">
        <f>176.4+154</f>
        <v>330.4</v>
      </c>
      <c r="H4" s="43">
        <f>11.7+2.5</f>
        <v>14.2</v>
      </c>
      <c r="I4" s="42">
        <f>7.92+4.2</f>
        <v>12.120000000000001</v>
      </c>
      <c r="J4" s="41">
        <f>13.68+26.64</f>
        <v>40.32</v>
      </c>
    </row>
    <row r="5" spans="1:11" x14ac:dyDescent="0.25">
      <c r="A5" s="13"/>
      <c r="B5" s="19" t="s">
        <v>26</v>
      </c>
      <c r="C5" s="55">
        <v>707</v>
      </c>
      <c r="D5" s="22" t="s">
        <v>25</v>
      </c>
      <c r="E5" s="60" t="s">
        <v>24</v>
      </c>
      <c r="F5" s="21">
        <v>22.95</v>
      </c>
      <c r="G5" s="43">
        <v>108</v>
      </c>
      <c r="H5" s="43">
        <v>1.4</v>
      </c>
      <c r="I5" s="42"/>
      <c r="J5" s="41">
        <v>25.6</v>
      </c>
    </row>
    <row r="6" spans="1:11" x14ac:dyDescent="0.25">
      <c r="A6" s="13"/>
      <c r="B6" s="19" t="s">
        <v>23</v>
      </c>
      <c r="C6" s="55"/>
      <c r="D6" s="22" t="s">
        <v>22</v>
      </c>
      <c r="E6" s="59">
        <f>F6/111.85*1000+0.2</f>
        <v>47.853106839517217</v>
      </c>
      <c r="F6" s="21">
        <v>5.33</v>
      </c>
      <c r="G6" s="58">
        <f>E6*116.9/50</f>
        <v>111.88056379079126</v>
      </c>
      <c r="H6" s="58">
        <f>E6*3.95/50</f>
        <v>3.7803954403218603</v>
      </c>
      <c r="I6" s="57">
        <f>E6*0.5/50</f>
        <v>0.47853106839517218</v>
      </c>
      <c r="J6" s="56">
        <f>E6*24.15/50</f>
        <v>23.113050603486812</v>
      </c>
    </row>
    <row r="7" spans="1:11" x14ac:dyDescent="0.25">
      <c r="A7" s="13"/>
      <c r="B7" s="46" t="s">
        <v>21</v>
      </c>
      <c r="C7" s="55"/>
      <c r="D7" s="22" t="s">
        <v>20</v>
      </c>
      <c r="E7" s="44" t="s">
        <v>19</v>
      </c>
      <c r="F7" s="21">
        <v>24.16</v>
      </c>
      <c r="G7" s="43">
        <v>116</v>
      </c>
      <c r="H7" s="43">
        <v>5.6</v>
      </c>
      <c r="I7" s="42">
        <v>6.4</v>
      </c>
      <c r="J7" s="41">
        <v>8.1999999999999993</v>
      </c>
    </row>
    <row r="8" spans="1:11" ht="15.75" thickBot="1" x14ac:dyDescent="0.3">
      <c r="A8" s="6"/>
      <c r="B8" s="5"/>
      <c r="C8" s="55"/>
      <c r="D8" s="22"/>
      <c r="E8" s="44"/>
      <c r="F8" s="21"/>
      <c r="G8" s="43"/>
      <c r="H8" s="43"/>
      <c r="I8" s="42"/>
      <c r="J8" s="41"/>
    </row>
    <row r="9" spans="1:11" x14ac:dyDescent="0.25">
      <c r="A9" s="54" t="s">
        <v>18</v>
      </c>
      <c r="B9" s="53" t="s">
        <v>17</v>
      </c>
      <c r="C9" s="52"/>
      <c r="D9" s="51"/>
      <c r="E9" s="50"/>
      <c r="F9" s="49"/>
      <c r="G9" s="48"/>
      <c r="H9" s="48"/>
      <c r="I9" s="48"/>
      <c r="J9" s="47"/>
    </row>
    <row r="10" spans="1:11" x14ac:dyDescent="0.25">
      <c r="A10" s="13"/>
      <c r="B10" s="46"/>
      <c r="C10" s="45"/>
      <c r="D10" s="22"/>
      <c r="E10" s="44"/>
      <c r="F10" s="21"/>
      <c r="G10" s="43"/>
      <c r="H10" s="43"/>
      <c r="I10" s="42"/>
      <c r="J10" s="41"/>
    </row>
    <row r="11" spans="1:11" ht="15.75" thickBot="1" x14ac:dyDescent="0.3">
      <c r="A11" s="6"/>
      <c r="B11" s="5"/>
      <c r="C11" s="40"/>
      <c r="D11" s="39"/>
      <c r="E11" s="38"/>
      <c r="F11" s="37">
        <f>SUM(F4:F9)</f>
        <v>99.999999999999986</v>
      </c>
      <c r="G11" s="36"/>
      <c r="H11" s="36"/>
      <c r="I11" s="36"/>
      <c r="J11" s="35"/>
      <c r="K11" s="34">
        <f>E4+E5+E6+E7+E8+E9</f>
        <v>602.8531068395173</v>
      </c>
    </row>
    <row r="12" spans="1:11" x14ac:dyDescent="0.25">
      <c r="A12" s="13" t="s">
        <v>16</v>
      </c>
      <c r="B12" s="33" t="s">
        <v>15</v>
      </c>
      <c r="C12" s="32"/>
      <c r="D12" s="31"/>
      <c r="E12" s="30"/>
      <c r="F12" s="29"/>
      <c r="G12" s="28"/>
      <c r="H12" s="28"/>
      <c r="I12" s="28"/>
      <c r="J12" s="27"/>
    </row>
    <row r="13" spans="1:11" x14ac:dyDescent="0.25">
      <c r="A13" s="13"/>
      <c r="B13" s="19" t="s">
        <v>14</v>
      </c>
      <c r="C13" s="18">
        <v>139</v>
      </c>
      <c r="D13" s="26" t="s">
        <v>13</v>
      </c>
      <c r="E13" s="25">
        <f>12.5+250+1</f>
        <v>263.5</v>
      </c>
      <c r="F13" s="9">
        <v>16.440000000000001</v>
      </c>
      <c r="G13" s="8">
        <v>135</v>
      </c>
      <c r="H13" s="8">
        <v>8.1</v>
      </c>
      <c r="I13" s="8">
        <v>6.6</v>
      </c>
      <c r="J13" s="23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4" t="s">
        <v>10</v>
      </c>
      <c r="F14" s="9">
        <v>34.75</v>
      </c>
      <c r="G14" s="8">
        <v>305</v>
      </c>
      <c r="H14" s="8">
        <v>10.58</v>
      </c>
      <c r="I14" s="8">
        <v>28.17</v>
      </c>
      <c r="J14" s="23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8.2799999999999994</v>
      </c>
      <c r="G15" s="8">
        <v>221</v>
      </c>
      <c r="H15" s="8">
        <v>5.32</v>
      </c>
      <c r="I15" s="8">
        <v>6.2</v>
      </c>
      <c r="J15" s="23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4" t="s">
        <v>5</v>
      </c>
      <c r="F16" s="9">
        <v>4.5</v>
      </c>
      <c r="G16" s="8">
        <v>64.400000000000006</v>
      </c>
      <c r="H16" s="8">
        <v>2.2000000000000002</v>
      </c>
      <c r="I16" s="8">
        <v>0</v>
      </c>
      <c r="J16" s="23">
        <v>16.600000000000001</v>
      </c>
    </row>
    <row r="17" spans="1:10" x14ac:dyDescent="0.25">
      <c r="A17" s="13"/>
      <c r="B17" s="19" t="s">
        <v>4</v>
      </c>
      <c r="C17" s="18"/>
      <c r="D17" s="22"/>
      <c r="E17" s="16"/>
      <c r="F17" s="21"/>
      <c r="G17" s="15"/>
      <c r="H17" s="15"/>
      <c r="I17" s="15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</f>
        <v>40.772532188841197</v>
      </c>
      <c r="F18" s="9">
        <v>2.2799999999999998</v>
      </c>
      <c r="G18" s="15">
        <f>E18*76/30</f>
        <v>103.2904148783977</v>
      </c>
      <c r="H18" s="15">
        <f>E18*1.44/30</f>
        <v>1.9570815450643773</v>
      </c>
      <c r="I18" s="15">
        <f>E18*0.36/30</f>
        <v>0.48927038626609431</v>
      </c>
      <c r="J18" s="14">
        <f>E18*13.14/30</f>
        <v>17.858369098712444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182</v>
      </c>
      <c r="F19" s="9">
        <v>33.75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2023-04-24T05:52:19Z</dcterms:created>
  <dcterms:modified xsi:type="dcterms:W3CDTF">2023-04-24T05:52:31Z</dcterms:modified>
</cp:coreProperties>
</file>