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5D4B6B6-DB87-47BC-B18A-63B3B9F0586D}" xr6:coauthVersionLast="45" xr6:coauthVersionMax="45" xr10:uidLastSave="{00000000-0000-0000-0000-000000000000}"/>
  <bookViews>
    <workbookView xWindow="-120" yWindow="-120" windowWidth="29040" windowHeight="15840" xr2:uid="{94C84F85-33CB-4DDA-AEF5-C307CA985ECC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/>
  <c r="H6" i="1"/>
  <c r="I6" i="1"/>
  <c r="J6" i="1"/>
  <c r="K11" i="1"/>
  <c r="E13" i="1"/>
  <c r="E17" i="1"/>
  <c r="G17" i="1"/>
  <c r="H17" i="1"/>
  <c r="I17" i="1"/>
  <c r="J17" i="1"/>
  <c r="E18" i="1"/>
  <c r="I18" i="1" s="1"/>
  <c r="G18" i="1"/>
  <c r="H18" i="1"/>
  <c r="J18" i="1"/>
  <c r="F20" i="1"/>
</calcChain>
</file>

<file path=xl/sharedStrings.xml><?xml version="1.0" encoding="utf-8"?>
<sst xmlns="http://schemas.openxmlformats.org/spreadsheetml/2006/main" count="42" uniqueCount="41">
  <si>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</si>
  <si>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</si>
  <si>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</si>
  <si>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</si>
  <si>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</si>
  <si>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</si>
  <si>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</si>
  <si>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</si>
  <si>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</si>
  <si>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</si>
  <si>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</si>
  <si>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</si>
  <si>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</si>
  <si>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</si>
  <si>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</si>
  <si>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</si>
  <si>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</si>
  <si>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Пирожное бисквитное</t>
  </si>
  <si>
    <t>кондитер</t>
  </si>
  <si>
    <t>хлеб</t>
  </si>
  <si>
    <t>200</t>
  </si>
  <si>
    <t>Молоко т/п</t>
  </si>
  <si>
    <t>гор.напиток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</si>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</sst>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0" borderId="0" xfId="0" applyNumberFormat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0424C-AB87-40DA-B588-238A12679603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71" t="s">
        <v>39</v>
      </c>
      <c r="C1" s="70"/>
      <c r="D1" s="69"/>
      <c r="E1" t="s">
        <v>38</v>
      </c>
      <c r="F1" s="68"/>
      <c r="I1" t="s">
        <v>37</v>
      </c>
      <c r="J1" s="67">
        <v>45020</v>
      </c>
    </row>
    <row r="2" spans="1:11" ht="7.5" customHeight="1" thickBot="1" x14ac:dyDescent="0.3"/>
    <row r="3" spans="1:11" ht="15.75" thickBot="1" x14ac:dyDescent="0.3">
      <c r="A3" s="66" t="s">
        <v>36</v>
      </c>
      <c r="B3" s="65" t="s">
        <v>35</v>
      </c>
      <c r="C3" s="65" t="s">
        <v>34</v>
      </c>
      <c r="D3" s="65" t="s">
        <v>33</v>
      </c>
      <c r="E3" s="65" t="s">
        <v>32</v>
      </c>
      <c r="F3" s="65" t="s">
        <v>31</v>
      </c>
      <c r="G3" s="65" t="s">
        <v>30</v>
      </c>
      <c r="H3" s="65" t="s">
        <v>29</v>
      </c>
      <c r="I3" s="65" t="s">
        <v>28</v>
      </c>
      <c r="J3" s="64" t="s">
        <v>27</v>
      </c>
    </row>
    <row r="4" spans="1:11" ht="30" x14ac:dyDescent="0.25">
      <c r="A4" s="49" t="s">
        <v>26</v>
      </c>
      <c r="B4" s="63" t="s">
        <v>25</v>
      </c>
      <c r="C4" s="47" t="s">
        <v>24</v>
      </c>
      <c r="D4" s="46" t="s">
        <v>23</v>
      </c>
      <c r="E4" s="62">
        <v>240</v>
      </c>
      <c r="F4" s="61">
        <f>39.45+16.38</f>
        <v>55.83</v>
      </c>
      <c r="G4" s="60">
        <f>333+109.7+7</f>
        <v>449.7</v>
      </c>
      <c r="H4" s="60">
        <f>16.1+3.2+0.4</f>
        <v>19.7</v>
      </c>
      <c r="I4" s="60">
        <f>24.8+6.8+0.1</f>
        <v>31.700000000000003</v>
      </c>
      <c r="J4" s="59">
        <f>11.2+21.24+1.2</f>
        <v>33.64</v>
      </c>
    </row>
    <row r="5" spans="1:11" x14ac:dyDescent="0.25">
      <c r="A5" s="12"/>
      <c r="B5" s="19" t="s">
        <v>22</v>
      </c>
      <c r="C5" s="18"/>
      <c r="D5" s="55" t="s">
        <v>21</v>
      </c>
      <c r="E5" s="58" t="s">
        <v>20</v>
      </c>
      <c r="F5" s="53">
        <v>28.71</v>
      </c>
      <c r="G5" s="57">
        <v>123</v>
      </c>
      <c r="H5" s="57">
        <v>5.9</v>
      </c>
      <c r="I5" s="57">
        <v>6.8</v>
      </c>
      <c r="J5" s="56">
        <v>12.9</v>
      </c>
    </row>
    <row r="6" spans="1:11" x14ac:dyDescent="0.25">
      <c r="A6" s="12"/>
      <c r="B6" s="19" t="s">
        <v>19</v>
      </c>
      <c r="C6" s="18"/>
      <c r="D6" s="55" t="s">
        <v>2</v>
      </c>
      <c r="E6" s="54">
        <f>F6/111.85*1000+0.2</f>
        <v>24.965310683951724</v>
      </c>
      <c r="F6" s="53">
        <v>2.77</v>
      </c>
      <c r="G6" s="52">
        <f>E6*116.9/50</f>
        <v>58.368896379079132</v>
      </c>
      <c r="H6" s="52">
        <f>E6*3.95/50</f>
        <v>1.9722595440321862</v>
      </c>
      <c r="I6" s="52">
        <f>E6*0.5/50</f>
        <v>0.24965310683951725</v>
      </c>
      <c r="J6" s="51">
        <f>E6*24.15/50</f>
        <v>12.058245060348682</v>
      </c>
    </row>
    <row r="7" spans="1:11" x14ac:dyDescent="0.25">
      <c r="A7" s="12"/>
      <c r="B7" s="18" t="s">
        <v>18</v>
      </c>
      <c r="C7" s="18"/>
      <c r="D7" s="42" t="s">
        <v>17</v>
      </c>
      <c r="E7" s="29">
        <v>36</v>
      </c>
      <c r="F7" s="50">
        <v>12.69</v>
      </c>
      <c r="G7" s="40">
        <v>165</v>
      </c>
      <c r="H7" s="40">
        <v>1.3</v>
      </c>
      <c r="I7" s="40">
        <v>2</v>
      </c>
      <c r="J7" s="39">
        <v>44.68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1" x14ac:dyDescent="0.25">
      <c r="A10" s="12"/>
      <c r="B10" s="18"/>
      <c r="C10" s="18"/>
      <c r="D10" s="42"/>
      <c r="E10" s="40"/>
      <c r="F10" s="41"/>
      <c r="G10" s="40"/>
      <c r="H10" s="40"/>
      <c r="I10" s="40"/>
      <c r="J10" s="39"/>
    </row>
    <row r="11" spans="1:11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  <c r="K11" s="38">
        <f>E4+E5+E6+E7+E8+E9+E10</f>
        <v>500.96531068395171</v>
      </c>
    </row>
    <row r="12" spans="1:11" x14ac:dyDescent="0.25">
      <c r="A12" s="12" t="s">
        <v>14</v>
      </c>
      <c r="B12" s="37" t="s">
        <v>13</v>
      </c>
      <c r="C12" s="36"/>
      <c r="D12" s="35"/>
      <c r="E12" s="34"/>
      <c r="F12" s="33"/>
      <c r="G12" s="32"/>
      <c r="H12" s="32"/>
      <c r="I12" s="32"/>
      <c r="J12" s="31"/>
    </row>
    <row r="13" spans="1:11" x14ac:dyDescent="0.25">
      <c r="A13" s="12"/>
      <c r="B13" s="19" t="s">
        <v>12</v>
      </c>
      <c r="C13" s="21">
        <v>139</v>
      </c>
      <c r="D13" s="30" t="s">
        <v>11</v>
      </c>
      <c r="E13" s="29">
        <f>25+250+1</f>
        <v>276</v>
      </c>
      <c r="F13" s="28">
        <v>24.82</v>
      </c>
      <c r="G13" s="23">
        <v>189.1</v>
      </c>
      <c r="H13" s="23">
        <v>10.5</v>
      </c>
      <c r="I13" s="23">
        <v>6.2</v>
      </c>
      <c r="J13" s="27">
        <v>21.63</v>
      </c>
    </row>
    <row r="14" spans="1:11" x14ac:dyDescent="0.25">
      <c r="A14" s="12"/>
      <c r="B14" s="19" t="s">
        <v>10</v>
      </c>
      <c r="C14" s="21">
        <v>362</v>
      </c>
      <c r="D14" s="26" t="s">
        <v>9</v>
      </c>
      <c r="E14" s="25" t="s">
        <v>8</v>
      </c>
      <c r="F14" s="15">
        <v>59.42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11.37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27.021636119803308</v>
      </c>
      <c r="F17" s="15">
        <v>3</v>
      </c>
      <c r="G17" s="14">
        <f>E17*116.9/50</f>
        <v>63.176585248100139</v>
      </c>
      <c r="H17" s="14">
        <f>E17*3.95/50</f>
        <v>2.1347092534644614</v>
      </c>
      <c r="I17" s="14">
        <f>E17*0.5/50</f>
        <v>0.27021636119803305</v>
      </c>
      <c r="J17" s="20">
        <f>E17*24.15/50</f>
        <v>13.051450245864997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24.856938483547921</v>
      </c>
      <c r="F18" s="15">
        <v>1.39</v>
      </c>
      <c r="G18" s="14">
        <f>E18*76/30</f>
        <v>62.970910824988067</v>
      </c>
      <c r="H18" s="14">
        <f>E18*1.44/30</f>
        <v>1.1931330472103001</v>
      </c>
      <c r="I18" s="14">
        <f>E18*0.36/30</f>
        <v>0.29828326180257503</v>
      </c>
      <c r="J18" s="13">
        <f>E18*13.14/30</f>
        <v>10.887339055793991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2023-04-03T05:31:05Z</dcterms:created>
  <dcterms:modified xsi:type="dcterms:W3CDTF">2023-04-03T05:31:16Z</dcterms:modified>
</cp:coreProperties>
</file>