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AD28431-D445-46B2-89EC-091D1A8A0EC7}" xr6:coauthVersionLast="45" xr6:coauthVersionMax="45" xr10:uidLastSave="{00000000-0000-0000-0000-000000000000}"/>
  <bookViews>
    <workbookView xWindow="-120" yWindow="-120" windowWidth="29040" windowHeight="15840" xr2:uid="{34E073F0-CFC0-449B-B3C2-015B2B9D1BEA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/>
  <c r="E13" i="1"/>
  <c r="E17" i="1"/>
  <c r="G17" i="1" s="1"/>
  <c r="H17" i="1"/>
  <c r="I17" i="1"/>
  <c r="J17" i="1"/>
  <c r="E18" i="1"/>
  <c r="I18" i="1" s="1"/>
  <c r="G18" i="1"/>
  <c r="H18" i="1"/>
  <c r="F20" i="1"/>
  <c r="J18" i="1" l="1"/>
</calcChain>
</file>

<file path=xl/sharedStrings.xml><?xml version="1.0" encoding="utf-8"?>
<sst xmlns="http://schemas.openxmlformats.org/spreadsheetml/2006/main" count="41" uniqueCount="40">
  <si>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</si>
  <si>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</si>
  <si>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</si>
  <si>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</si>
  <si>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</si>
  <si>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</si>
  <si>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</si>
  <si>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</si>
  <si>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</si>
  <si>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</si>
  <si>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</si>
  <si>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</si>
  <si>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</si>
  <si>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</si>
  <si>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</si>
  <si>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</si>
  <si>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</si>
  <si>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</si>
  <si>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</si>
  <si>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хлеб</t>
  </si>
  <si>
    <t>Компот из яблок</t>
  </si>
  <si>
    <t>гор.напиток</t>
  </si>
  <si>
    <t>Рыба запечённая с картофельным пюре,огурец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</si>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</sst>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A49B-69F0-4AE7-B65E-141959381F1F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8" t="s">
        <v>38</v>
      </c>
      <c r="C1" s="67"/>
      <c r="D1" s="66"/>
      <c r="E1" t="s">
        <v>37</v>
      </c>
      <c r="F1" s="65"/>
      <c r="I1" t="s">
        <v>36</v>
      </c>
      <c r="J1" s="64">
        <v>45009</v>
      </c>
    </row>
    <row r="2" spans="1:11" ht="7.5" customHeight="1" thickBot="1" x14ac:dyDescent="0.3"/>
    <row r="3" spans="1:11" ht="15.75" thickBot="1" x14ac:dyDescent="0.3">
      <c r="A3" s="63" t="s">
        <v>35</v>
      </c>
      <c r="B3" s="62" t="s">
        <v>34</v>
      </c>
      <c r="C3" s="62" t="s">
        <v>33</v>
      </c>
      <c r="D3" s="62" t="s">
        <v>32</v>
      </c>
      <c r="E3" s="62" t="s">
        <v>31</v>
      </c>
      <c r="F3" s="62" t="s">
        <v>30</v>
      </c>
      <c r="G3" s="62" t="s">
        <v>29</v>
      </c>
      <c r="H3" s="62" t="s">
        <v>28</v>
      </c>
      <c r="I3" s="62" t="s">
        <v>27</v>
      </c>
      <c r="J3" s="61" t="s">
        <v>26</v>
      </c>
    </row>
    <row r="4" spans="1:11" ht="30" x14ac:dyDescent="0.25">
      <c r="A4" s="45" t="s">
        <v>25</v>
      </c>
      <c r="B4" s="60" t="s">
        <v>24</v>
      </c>
      <c r="C4" s="43" t="s">
        <v>23</v>
      </c>
      <c r="D4" s="42" t="s">
        <v>22</v>
      </c>
      <c r="E4" s="59">
        <v>290</v>
      </c>
      <c r="F4" s="58">
        <f>58+16.38+13.77</f>
        <v>88.149999999999991</v>
      </c>
      <c r="G4" s="57">
        <f>231+109.7</f>
        <v>340.7</v>
      </c>
      <c r="H4" s="57">
        <f>13.2+3.2</f>
        <v>16.399999999999999</v>
      </c>
      <c r="I4" s="57">
        <f>11.1+6.8</f>
        <v>17.899999999999999</v>
      </c>
      <c r="J4" s="56">
        <f>19.3+21.24</f>
        <v>40.54</v>
      </c>
    </row>
    <row r="5" spans="1:11" x14ac:dyDescent="0.25">
      <c r="A5" s="13"/>
      <c r="B5" s="16" t="s">
        <v>21</v>
      </c>
      <c r="C5" s="38">
        <v>631</v>
      </c>
      <c r="D5" s="37" t="s">
        <v>20</v>
      </c>
      <c r="E5" s="24">
        <v>180</v>
      </c>
      <c r="F5" s="48">
        <v>7.97</v>
      </c>
      <c r="G5" s="35">
        <v>60</v>
      </c>
      <c r="H5" s="55">
        <v>0.3</v>
      </c>
      <c r="I5" s="35">
        <v>0</v>
      </c>
      <c r="J5" s="54">
        <v>15.2</v>
      </c>
    </row>
    <row r="6" spans="1:11" x14ac:dyDescent="0.25">
      <c r="A6" s="13"/>
      <c r="B6" s="16" t="s">
        <v>19</v>
      </c>
      <c r="C6" s="38"/>
      <c r="D6" s="53" t="s">
        <v>2</v>
      </c>
      <c r="E6" s="52">
        <f>F6/111.85*1000+0.2</f>
        <v>34.88931604827895</v>
      </c>
      <c r="F6" s="51">
        <v>3.88</v>
      </c>
      <c r="G6" s="50">
        <v>86.4</v>
      </c>
      <c r="H6" s="50">
        <v>0.09</v>
      </c>
      <c r="I6" s="50">
        <v>0</v>
      </c>
      <c r="J6" s="49">
        <v>21.6</v>
      </c>
    </row>
    <row r="7" spans="1:11" x14ac:dyDescent="0.25">
      <c r="A7" s="13"/>
      <c r="B7" s="38"/>
      <c r="C7" s="38"/>
      <c r="D7" s="37"/>
      <c r="E7" s="24"/>
      <c r="F7" s="48"/>
      <c r="G7" s="47"/>
      <c r="H7" s="47"/>
      <c r="I7" s="47"/>
      <c r="J7" s="46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3"/>
      <c r="B10" s="38"/>
      <c r="C10" s="3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3">
        <f>E4+E5+E6+E7+E8+E9+E10</f>
        <v>504.88931604827894</v>
      </c>
    </row>
    <row r="12" spans="1:11" x14ac:dyDescent="0.25">
      <c r="A12" s="13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3"/>
      <c r="B13" s="16" t="s">
        <v>14</v>
      </c>
      <c r="C13" s="15">
        <v>132</v>
      </c>
      <c r="D13" s="25" t="s">
        <v>13</v>
      </c>
      <c r="E13" s="24">
        <f>25+250+11</f>
        <v>286</v>
      </c>
      <c r="F13" s="23">
        <v>30.26</v>
      </c>
      <c r="G13" s="19">
        <v>145</v>
      </c>
      <c r="H13" s="19">
        <v>6.9</v>
      </c>
      <c r="I13" s="19">
        <v>7</v>
      </c>
      <c r="J13" s="22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1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31.213097898971839</v>
      </c>
      <c r="F17" s="9">
        <v>3.48</v>
      </c>
      <c r="G17" s="8">
        <f>E17*116.9/50</f>
        <v>72.976222887796169</v>
      </c>
      <c r="H17" s="8">
        <f>E17*3.95/50</f>
        <v>2.4658347340187756</v>
      </c>
      <c r="I17" s="8">
        <f>E17*0.5/50</f>
        <v>0.31213097898971837</v>
      </c>
      <c r="J17" s="14">
        <f>E17*24.15/50</f>
        <v>15.075926285203398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2023-03-20T05:20:47Z</dcterms:created>
  <dcterms:modified xsi:type="dcterms:W3CDTF">2023-03-20T05:20:57Z</dcterms:modified>
</cp:coreProperties>
</file>