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B7B4658-948C-45D4-8701-87E701982A15}" xr6:coauthVersionLast="45" xr6:coauthVersionMax="45" xr10:uidLastSave="{00000000-0000-0000-0000-000000000000}"/>
  <bookViews>
    <workbookView xWindow="-120" yWindow="-120" windowWidth="29040" windowHeight="15840" xr2:uid="{37C38C94-61B8-4838-AADF-2870BBF5A881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7" i="1"/>
  <c r="I17" i="1" s="1"/>
  <c r="G17" i="1"/>
  <c r="H17" i="1"/>
  <c r="E18" i="1"/>
  <c r="G18" i="1"/>
  <c r="H18" i="1"/>
  <c r="I18" i="1"/>
  <c r="J18" i="1"/>
  <c r="F20" i="1"/>
  <c r="J6" i="1" l="1"/>
  <c r="J17" i="1"/>
  <c r="I6" i="1"/>
</calcChain>
</file>

<file path=xl/sharedStrings.xml><?xml version="1.0" encoding="utf-8"?>
<sst xmlns="http://schemas.openxmlformats.org/spreadsheetml/2006/main" count="45" uniqueCount="42">
  <si>
    <t>Банан свеж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</si>
  <si>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</si>
  <si>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</si>
  <si>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</si>
  <si>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</si>
  <si>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</si>
  <si>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</si>
  <si>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</si>
  <si>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</si>
  <si>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</si>
  <si>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</si>
  <si>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</si>
  <si>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</si>
  <si>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</si>
  <si>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</si>
  <si>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</si>
  <si>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</si>
  <si>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</si>
  <si>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</si>
  <si>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Мандарин св.</t>
  </si>
  <si>
    <t>фрукт</t>
  </si>
  <si>
    <t>хлеб</t>
  </si>
  <si>
    <t>Компот из смородины</t>
  </si>
  <si>
    <t>гор.напиток</t>
  </si>
  <si>
    <t>Гуляш мясной с гречей отварной,помидор св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</si>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</sst>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1B14-D4FE-4EFD-BE4B-9506B8D6351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44937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ht="30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f>250+30</f>
        <v>280</v>
      </c>
      <c r="F4" s="57">
        <f>34.67+13.05+5.78</f>
        <v>53.5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6</v>
      </c>
      <c r="F5" s="52">
        <v>15.82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4</v>
      </c>
      <c r="E6" s="50">
        <f>F6/111.85*1000+0.2</f>
        <v>21.031470719713905</v>
      </c>
      <c r="F6" s="44">
        <v>2.33</v>
      </c>
      <c r="G6" s="49">
        <f>E6*116.9/50</f>
        <v>49.171578542691115</v>
      </c>
      <c r="H6" s="49">
        <f>E6*3.95/50</f>
        <v>1.6614861868573985</v>
      </c>
      <c r="I6" s="49">
        <f>E6*0.5/50</f>
        <v>0.21031470719713904</v>
      </c>
      <c r="J6" s="48">
        <f>E6*24.15/50</f>
        <v>10.158200357621816</v>
      </c>
    </row>
    <row r="7" spans="1:11" x14ac:dyDescent="0.25">
      <c r="A7" s="14"/>
      <c r="B7" s="35" t="s">
        <v>20</v>
      </c>
      <c r="C7" s="47"/>
      <c r="D7" s="46" t="s">
        <v>19</v>
      </c>
      <c r="E7" s="45">
        <v>126</v>
      </c>
      <c r="F7" s="44">
        <v>28.35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18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607.03147071971398</v>
      </c>
    </row>
    <row r="12" spans="1:11" x14ac:dyDescent="0.25">
      <c r="A12" s="14" t="s">
        <v>17</v>
      </c>
      <c r="B12" s="29" t="s">
        <v>16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15</v>
      </c>
      <c r="C13" s="18">
        <v>157</v>
      </c>
      <c r="D13" s="23" t="s">
        <v>14</v>
      </c>
      <c r="E13" s="21" t="s">
        <v>13</v>
      </c>
      <c r="F13" s="9">
        <v>35.21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12</v>
      </c>
      <c r="C14" s="18">
        <v>333</v>
      </c>
      <c r="D14" s="11" t="s">
        <v>11</v>
      </c>
      <c r="E14" s="21" t="s">
        <v>10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9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8</v>
      </c>
      <c r="C16" s="18">
        <v>639</v>
      </c>
      <c r="D16" s="11" t="s">
        <v>7</v>
      </c>
      <c r="E16" s="21" t="s">
        <v>6</v>
      </c>
      <c r="F16" s="9">
        <v>6.22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5</v>
      </c>
      <c r="C17" s="18"/>
      <c r="D17" s="11" t="s">
        <v>4</v>
      </c>
      <c r="E17" s="10">
        <f>F17/111.85*1000+0.1</f>
        <v>35.862181493071084</v>
      </c>
      <c r="F17" s="9">
        <v>4</v>
      </c>
      <c r="G17" s="16">
        <f>E17*116.9/50</f>
        <v>83.84578033080021</v>
      </c>
      <c r="H17" s="16">
        <f>E17*3.95/50</f>
        <v>2.8331123379526155</v>
      </c>
      <c r="I17" s="16">
        <f>E17*0.5/50</f>
        <v>0.35862181493071082</v>
      </c>
      <c r="J17" s="15">
        <f>E17*24.15/50</f>
        <v>17.321433661153332</v>
      </c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29.506437768240339</v>
      </c>
      <c r="F18" s="9">
        <v>1.65</v>
      </c>
      <c r="G18" s="16">
        <f>E18*76/30</f>
        <v>74.749642346208859</v>
      </c>
      <c r="H18" s="16">
        <f>E18*1.44/30</f>
        <v>1.4163090128755362</v>
      </c>
      <c r="I18" s="16">
        <f>E18*0.36/30</f>
        <v>0.35407725321888406</v>
      </c>
      <c r="J18" s="15">
        <f>E18*13.14/30</f>
        <v>12.923819742489268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178</v>
      </c>
      <c r="F19" s="9">
        <v>29.7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2023-01-09T07:45:14Z</dcterms:created>
  <dcterms:modified xsi:type="dcterms:W3CDTF">2023-01-09T07:45:28Z</dcterms:modified>
</cp:coreProperties>
</file>