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9832667-4D4C-4DE1-AB1F-C7E8A44FB7B0}" xr6:coauthVersionLast="45" xr6:coauthVersionMax="45" xr10:uidLastSave="{00000000-0000-0000-0000-000000000000}"/>
  <bookViews>
    <workbookView xWindow="-120" yWindow="-120" windowWidth="29040" windowHeight="15840" xr2:uid="{C607A34D-AA6D-4B11-AE67-0CD08B475DF5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E18" i="1"/>
  <c r="J18" i="1" s="1"/>
  <c r="G18" i="1"/>
  <c r="H18" i="1"/>
  <c r="I18" i="1"/>
  <c r="F20" i="1"/>
  <c r="J6" i="1" l="1"/>
  <c r="I6" i="1"/>
</calcChain>
</file>

<file path=xl/sharedStrings.xml><?xml version="1.0" encoding="utf-8"?>
<sst xmlns="http://schemas.openxmlformats.org/spreadsheetml/2006/main" count="43" uniqueCount="42">
  <si>
    <t>127</t>
  </si>
  <si>
    <t>Яблоко св.</t>
  </si>
  <si>
    <t>фрукты</t>
  </si>
  <si>
    <t>Хлеб ржаной</t>
  </si>
  <si>
    <t>хлеб черн.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</si>
  <si>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</si>
  <si>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</si>
  <si>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</si>
  <si>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</si>
  <si>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</si>
  <si>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</si>
  <si>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</si>
  <si>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286</t>
  </si>
  <si>
    <t>Щи из св.капусты с мясом, сметана, зелень</t>
  </si>
  <si>
    <t>1 блюдо</t>
  </si>
  <si>
    <t>закуска</t>
  </si>
  <si>
    <t>Обед</t>
  </si>
  <si>
    <t>Завтрак 2</t>
  </si>
  <si>
    <t>Мини-тортик "Боярушка"</t>
  </si>
  <si>
    <t>кондит</t>
  </si>
  <si>
    <t>Батон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</si>
  <si>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</si>
  <si>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</si>
  <si>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</si>
  <si>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</si>
  <si>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отварной, помидор свеж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</si>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</sst>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left"/>
    </xf>
    <xf numFmtId="2" fontId="1" fillId="3" borderId="5" xfId="0" applyNumberFormat="1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1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3" fillId="3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19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564E8-1797-417D-A9AE-CE0447A0BCDA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44863</v>
      </c>
    </row>
    <row r="2" spans="1:10" ht="7.5" customHeight="1" thickBot="1" x14ac:dyDescent="0.3"/>
    <row r="3" spans="1:10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0" ht="30" x14ac:dyDescent="0.25">
      <c r="A4" s="41" t="s">
        <v>27</v>
      </c>
      <c r="B4" s="59" t="s">
        <v>26</v>
      </c>
      <c r="C4" s="39">
        <v>469.50799999999998</v>
      </c>
      <c r="D4" s="38" t="s">
        <v>25</v>
      </c>
      <c r="E4" s="58">
        <f>105+150+40</f>
        <v>295</v>
      </c>
      <c r="F4" s="57">
        <f>21.93+13.05+6.05</f>
        <v>41.03</v>
      </c>
      <c r="G4" s="56">
        <f>212+202</f>
        <v>414</v>
      </c>
      <c r="H4" s="56">
        <f>8.42+5.6</f>
        <v>14.02</v>
      </c>
      <c r="I4" s="56">
        <f>11.69+7.2</f>
        <v>18.89</v>
      </c>
      <c r="J4" s="55">
        <f>9+27.5</f>
        <v>36.5</v>
      </c>
    </row>
    <row r="5" spans="1:10" x14ac:dyDescent="0.25">
      <c r="A5" s="13"/>
      <c r="B5" s="18" t="s">
        <v>24</v>
      </c>
      <c r="C5" s="17"/>
      <c r="D5" s="51" t="s">
        <v>23</v>
      </c>
      <c r="E5" s="54" t="s">
        <v>22</v>
      </c>
      <c r="F5" s="49">
        <v>38.22</v>
      </c>
      <c r="G5" s="53">
        <v>123</v>
      </c>
      <c r="H5" s="53">
        <v>5.9</v>
      </c>
      <c r="I5" s="53">
        <v>6.8</v>
      </c>
      <c r="J5" s="52">
        <v>12.9</v>
      </c>
    </row>
    <row r="6" spans="1:10" x14ac:dyDescent="0.25">
      <c r="A6" s="13"/>
      <c r="B6" s="18" t="s">
        <v>21</v>
      </c>
      <c r="C6" s="17"/>
      <c r="D6" s="51" t="s">
        <v>20</v>
      </c>
      <c r="E6" s="50">
        <f>F6/111.85*1000+0.2</f>
        <v>27.647474295932053</v>
      </c>
      <c r="F6" s="49">
        <v>3.07</v>
      </c>
      <c r="G6" s="48">
        <f>E6*116.9/50</f>
        <v>64.63979490388914</v>
      </c>
      <c r="H6" s="48">
        <f>E6*3.95/50</f>
        <v>2.1841504693786322</v>
      </c>
      <c r="I6" s="48">
        <f>E6*0.5/50</f>
        <v>0.27647474295932051</v>
      </c>
      <c r="J6" s="47">
        <f>E6*24.15/50</f>
        <v>13.353730084935179</v>
      </c>
    </row>
    <row r="7" spans="1:10" x14ac:dyDescent="0.25">
      <c r="A7" s="13"/>
      <c r="B7" s="17" t="s">
        <v>19</v>
      </c>
      <c r="C7" s="17"/>
      <c r="D7" s="46" t="s">
        <v>18</v>
      </c>
      <c r="E7" s="45">
        <v>38</v>
      </c>
      <c r="F7" s="44">
        <v>17.68</v>
      </c>
      <c r="G7" s="43">
        <v>207</v>
      </c>
      <c r="H7" s="43">
        <v>8.1999999999999993</v>
      </c>
      <c r="I7" s="43">
        <v>11.2</v>
      </c>
      <c r="J7" s="42">
        <v>12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41" t="s">
        <v>17</v>
      </c>
      <c r="B9" s="40" t="s">
        <v>2</v>
      </c>
      <c r="C9" s="39"/>
      <c r="D9" s="38"/>
      <c r="E9" s="36"/>
      <c r="F9" s="37"/>
      <c r="G9" s="36"/>
      <c r="H9" s="36"/>
      <c r="I9" s="36"/>
      <c r="J9" s="35"/>
    </row>
    <row r="10" spans="1:10" x14ac:dyDescent="0.25">
      <c r="A10" s="13"/>
      <c r="B10" s="17"/>
      <c r="C10" s="17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</row>
    <row r="12" spans="1:10" x14ac:dyDescent="0.25">
      <c r="A12" s="13" t="s">
        <v>16</v>
      </c>
      <c r="B12" s="30" t="s">
        <v>15</v>
      </c>
      <c r="C12" s="29"/>
      <c r="D12" s="28"/>
      <c r="E12" s="26"/>
      <c r="F12" s="27"/>
      <c r="G12" s="26"/>
      <c r="H12" s="26"/>
      <c r="I12" s="26"/>
      <c r="J12" s="25"/>
    </row>
    <row r="13" spans="1:10" x14ac:dyDescent="0.25">
      <c r="A13" s="13"/>
      <c r="B13" s="18" t="s">
        <v>14</v>
      </c>
      <c r="C13" s="20">
        <v>124</v>
      </c>
      <c r="D13" s="23" t="s">
        <v>13</v>
      </c>
      <c r="E13" s="10" t="s">
        <v>12</v>
      </c>
      <c r="F13" s="9">
        <v>25.15</v>
      </c>
      <c r="G13" s="8">
        <v>142</v>
      </c>
      <c r="H13" s="8">
        <v>5.4</v>
      </c>
      <c r="I13" s="8">
        <v>5.6</v>
      </c>
      <c r="J13" s="24">
        <v>17.36</v>
      </c>
    </row>
    <row r="14" spans="1:10" ht="30" x14ac:dyDescent="0.25">
      <c r="A14" s="13"/>
      <c r="B14" s="18" t="s">
        <v>11</v>
      </c>
      <c r="C14" s="20">
        <v>294</v>
      </c>
      <c r="D14" s="23" t="s">
        <v>10</v>
      </c>
      <c r="E14" s="10" t="s">
        <v>9</v>
      </c>
      <c r="F14" s="9">
        <v>45.11</v>
      </c>
      <c r="G14" s="8">
        <v>427</v>
      </c>
      <c r="H14" s="8">
        <v>29</v>
      </c>
      <c r="I14" s="8">
        <v>20</v>
      </c>
      <c r="J14" s="19">
        <v>49.8</v>
      </c>
    </row>
    <row r="15" spans="1:10" x14ac:dyDescent="0.25">
      <c r="A15" s="13"/>
      <c r="B15" s="18" t="s">
        <v>8</v>
      </c>
      <c r="C15" s="20"/>
      <c r="D15" s="8"/>
      <c r="E15" s="22"/>
      <c r="F15" s="21"/>
      <c r="G15" s="8"/>
      <c r="H15" s="8"/>
      <c r="I15" s="8"/>
      <c r="J15" s="19"/>
    </row>
    <row r="16" spans="1:10" x14ac:dyDescent="0.25">
      <c r="A16" s="13"/>
      <c r="B16" s="18" t="s">
        <v>7</v>
      </c>
      <c r="C16" s="20">
        <v>685</v>
      </c>
      <c r="D16" s="8" t="s">
        <v>6</v>
      </c>
      <c r="E16" s="22">
        <v>180</v>
      </c>
      <c r="F16" s="21">
        <v>6.5</v>
      </c>
      <c r="G16" s="8">
        <v>64.400000000000006</v>
      </c>
      <c r="H16" s="8">
        <v>2.2000000000000002</v>
      </c>
      <c r="I16" s="8">
        <v>0</v>
      </c>
      <c r="J16" s="19">
        <v>16.600000000000001</v>
      </c>
    </row>
    <row r="17" spans="1:10" x14ac:dyDescent="0.25">
      <c r="A17" s="13"/>
      <c r="B17" s="18" t="s">
        <v>5</v>
      </c>
      <c r="C17" s="20"/>
      <c r="D17" s="11"/>
      <c r="E17" s="10"/>
      <c r="F17" s="9"/>
      <c r="G17" s="8"/>
      <c r="H17" s="8"/>
      <c r="I17" s="8"/>
      <c r="J17" s="19"/>
    </row>
    <row r="18" spans="1:10" x14ac:dyDescent="0.25">
      <c r="A18" s="13"/>
      <c r="B18" s="18" t="s">
        <v>4</v>
      </c>
      <c r="C18" s="17"/>
      <c r="D18" s="11" t="s">
        <v>3</v>
      </c>
      <c r="E18" s="16">
        <f>F18/55.92*1000</f>
        <v>29.327610872675248</v>
      </c>
      <c r="F18" s="9">
        <v>1.64</v>
      </c>
      <c r="G18" s="15">
        <f>E18*76/30</f>
        <v>74.296614210777292</v>
      </c>
      <c r="H18" s="15">
        <f>E18*1.44/30</f>
        <v>1.4077253218884118</v>
      </c>
      <c r="I18" s="15">
        <f>E18*0.36/30</f>
        <v>0.35193133047210295</v>
      </c>
      <c r="J18" s="14">
        <f>E18*13.14/30</f>
        <v>12.845493562231759</v>
      </c>
    </row>
    <row r="19" spans="1:10" x14ac:dyDescent="0.25">
      <c r="A19" s="13"/>
      <c r="B19" s="12" t="s">
        <v>2</v>
      </c>
      <c r="C19" s="12"/>
      <c r="D19" s="11" t="s">
        <v>1</v>
      </c>
      <c r="E19" s="10" t="s">
        <v>0</v>
      </c>
      <c r="F19" s="9">
        <v>21.6</v>
      </c>
      <c r="G19" s="8">
        <v>63</v>
      </c>
      <c r="H19" s="8">
        <v>0.60000000000000009</v>
      </c>
      <c r="I19" s="8">
        <v>0</v>
      </c>
      <c r="J19" s="7">
        <v>15.8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2022-10-24T05:38:41Z</dcterms:created>
  <dcterms:modified xsi:type="dcterms:W3CDTF">2022-10-24T05:39:03Z</dcterms:modified>
</cp:coreProperties>
</file>