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7B53C0C0-4365-44E7-B980-005997CD1E08}" xr6:coauthVersionLast="45" xr6:coauthVersionMax="45" xr10:uidLastSave="{00000000-0000-0000-0000-000000000000}"/>
  <bookViews>
    <workbookView xWindow="-120" yWindow="-120" windowWidth="29040" windowHeight="15840" xr2:uid="{4421097D-2B49-4B34-8B97-0DA1AC651914}"/>
  </bookViews>
  <sheets>
    <sheet name="п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H8" i="1" s="1"/>
  <c r="E19" i="1"/>
  <c r="G19" i="1" s="1"/>
  <c r="J19" i="1"/>
  <c r="I19" i="1" l="1"/>
  <c r="H19" i="1"/>
  <c r="J8" i="1"/>
  <c r="I8" i="1"/>
  <c r="G8" i="1"/>
</calcChain>
</file>

<file path=xl/sharedStrings.xml><?xml version="1.0" encoding="utf-8"?>
<sst xmlns="http://schemas.openxmlformats.org/spreadsheetml/2006/main" count="47" uniqueCount="44">
  <si>
    <t>Хлеб ржаной</t>
  </si>
  <si>
    <t>180</t>
  </si>
  <si>
    <t>Компот из кураги</t>
  </si>
  <si>
    <t>хлеб черн.</t>
  </si>
  <si>
    <t>60</t>
  </si>
  <si>
    <t>Помидор свежий</t>
  </si>
  <si>
    <t>напиток</t>
  </si>
  <si>
    <t>150</t>
  </si>
  <si>
    <t>Картофельное пюре</t>
  </si>
  <si>
    <t>гарнир</t>
  </si>
  <si>
    <t>90</t>
  </si>
  <si>
    <t>Биточки рыбные</t>
  </si>
  <si>
    <t>2 блюдо</t>
  </si>
  <si>
    <t>8,4</t>
  </si>
  <si>
    <t>35/250/10/1</t>
  </si>
  <si>
    <r>
      <t>Борщ из св. капусты с</t>
    </r>
    <r>
      <rPr>
        <sz val="11"/>
        <color rgb="FF000000"/>
        <rFont val="Arial"/>
        <family val="2"/>
        <charset val="204"/>
      </rPr>
      <t xml:space="preserve"> </t>
    </r>
    <r>
      <rPr>
        <sz val="11"/>
        <color rgb="FF000000"/>
        <rFont val="Arial"/>
        <family val="2"/>
        <charset val="204"/>
      </rPr>
      <t>фрикад,</t>
    </r>
    <r>
      <rPr>
        <sz val="12"/>
        <color theme="1"/>
        <rFont val="Times New Roman"/>
        <family val="1"/>
        <charset val="204"/>
      </rPr>
      <t>сметан, зелень</t>
    </r>
  </si>
  <si>
    <t>1 блюдо</t>
  </si>
  <si>
    <t>закуска</t>
  </si>
  <si>
    <t>Обед</t>
  </si>
  <si>
    <t>Батон</t>
  </si>
  <si>
    <t>1 шт</t>
  </si>
  <si>
    <t>Бисквит Оладушки</t>
  </si>
  <si>
    <t>200</t>
  </si>
  <si>
    <t>Молочный коктейль</t>
  </si>
  <si>
    <t>6,2</t>
  </si>
  <si>
    <t>Рожки отварные</t>
  </si>
  <si>
    <t>50/50</t>
  </si>
  <si>
    <t>Бефстроганов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</si>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</sst>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9]General"/>
    <numFmt numFmtId="165" formatCode="[$-419]0"/>
    <numFmt numFmtId="166" formatCode="[$-419]0.00"/>
    <numFmt numFmtId="167" formatCode="0.0"/>
    <numFmt numFmtId="168" formatCode="[$-419]dd&quot;.&quot;mm&quot;.&quot;yyyy"/>
  </numFmts>
  <fonts count="7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164" fontId="1" fillId="0" borderId="0"/>
  </cellStyleXfs>
  <cellXfs count="38">
    <xf numFmtId="0" fontId="0" fillId="0" borderId="0" xfId="0"/>
    <xf numFmtId="165" fontId="1" fillId="2" borderId="1" xfId="1" applyNumberFormat="1" applyFill="1" applyBorder="1" applyProtection="1">
      <protection locked="0"/>
    </xf>
    <xf numFmtId="166" fontId="1" fillId="2" borderId="1" xfId="1" applyNumberFormat="1" applyFill="1" applyBorder="1" applyProtection="1">
      <protection locked="0"/>
    </xf>
    <xf numFmtId="164" fontId="1" fillId="2" borderId="1" xfId="1" applyFill="1" applyBorder="1" applyAlignment="1" applyProtection="1">
      <alignment wrapText="1"/>
      <protection locked="0"/>
    </xf>
    <xf numFmtId="164" fontId="1" fillId="2" borderId="1" xfId="1" applyFill="1" applyBorder="1" applyProtection="1">
      <protection locked="0"/>
    </xf>
    <xf numFmtId="164" fontId="1" fillId="0" borderId="2" xfId="1" applyBorder="1"/>
    <xf numFmtId="165" fontId="1" fillId="2" borderId="3" xfId="1" applyNumberFormat="1" applyFill="1" applyBorder="1" applyProtection="1">
      <protection locked="0"/>
    </xf>
    <xf numFmtId="166" fontId="1" fillId="2" borderId="3" xfId="1" applyNumberFormat="1" applyFill="1" applyBorder="1" applyProtection="1">
      <protection locked="0"/>
    </xf>
    <xf numFmtId="164" fontId="1" fillId="2" borderId="3" xfId="1" applyFill="1" applyBorder="1" applyAlignment="1" applyProtection="1">
      <alignment wrapText="1"/>
      <protection locked="0"/>
    </xf>
    <xf numFmtId="164" fontId="1" fillId="2" borderId="3" xfId="1" applyFill="1" applyBorder="1" applyProtection="1">
      <protection locked="0"/>
    </xf>
    <xf numFmtId="164" fontId="1" fillId="0" borderId="4" xfId="1" applyBorder="1"/>
    <xf numFmtId="0" fontId="2" fillId="3" borderId="1" xfId="0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/>
    </xf>
    <xf numFmtId="164" fontId="1" fillId="0" borderId="1" xfId="1" applyBorder="1"/>
    <xf numFmtId="49" fontId="3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165" fontId="1" fillId="3" borderId="5" xfId="1" applyNumberFormat="1" applyFill="1" applyBorder="1" applyProtection="1">
      <protection locked="0"/>
    </xf>
    <xf numFmtId="166" fontId="1" fillId="3" borderId="5" xfId="1" applyNumberFormat="1" applyFill="1" applyBorder="1" applyProtection="1">
      <protection locked="0"/>
    </xf>
    <xf numFmtId="164" fontId="1" fillId="3" borderId="5" xfId="1" applyFill="1" applyBorder="1" applyAlignment="1" applyProtection="1">
      <alignment wrapText="1"/>
      <protection locked="0"/>
    </xf>
    <xf numFmtId="164" fontId="1" fillId="3" borderId="5" xfId="1" applyFill="1" applyBorder="1" applyProtection="1">
      <protection locked="0"/>
    </xf>
    <xf numFmtId="164" fontId="1" fillId="0" borderId="5" xfId="1" applyBorder="1"/>
    <xf numFmtId="165" fontId="1" fillId="3" borderId="1" xfId="1" applyNumberFormat="1" applyFill="1" applyBorder="1" applyProtection="1">
      <protection locked="0"/>
    </xf>
    <xf numFmtId="166" fontId="1" fillId="3" borderId="1" xfId="1" applyNumberFormat="1" applyFill="1" applyBorder="1" applyProtection="1">
      <protection locked="0"/>
    </xf>
    <xf numFmtId="164" fontId="1" fillId="3" borderId="1" xfId="1" applyFill="1" applyBorder="1" applyAlignment="1" applyProtection="1">
      <alignment wrapText="1"/>
      <protection locked="0"/>
    </xf>
    <xf numFmtId="164" fontId="1" fillId="3" borderId="1" xfId="1" applyFill="1" applyBorder="1" applyProtection="1">
      <protection locked="0"/>
    </xf>
    <xf numFmtId="164" fontId="1" fillId="4" borderId="1" xfId="1" applyFill="1" applyBorder="1"/>
    <xf numFmtId="164" fontId="1" fillId="0" borderId="6" xfId="1" applyBorder="1"/>
    <xf numFmtId="167" fontId="3" fillId="3" borderId="1" xfId="0" applyNumberFormat="1" applyFont="1" applyFill="1" applyBorder="1" applyAlignment="1">
      <alignment horizontal="center"/>
    </xf>
    <xf numFmtId="164" fontId="1" fillId="0" borderId="3" xfId="1" applyBorder="1" applyAlignment="1">
      <alignment horizontal="center"/>
    </xf>
    <xf numFmtId="164" fontId="1" fillId="0" borderId="0" xfId="1"/>
    <xf numFmtId="168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164" fontId="1" fillId="2" borderId="1" xfId="1" applyFill="1" applyBorder="1" applyProtection="1">
      <protection locked="0"/>
    </xf>
  </cellXfs>
  <cellStyles count="2">
    <cellStyle name="Excel Built-in Normal" xfId="1" xr:uid="{38BD23B6-679A-4EFF-B4AD-117946A95D73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5C006-FC51-433D-8D65-745F5C02D0EC}">
  <dimension ref="A1:J21"/>
  <sheetViews>
    <sheetView tabSelected="1" workbookViewId="0">
      <selection activeCell="B1" sqref="B1:D1"/>
    </sheetView>
  </sheetViews>
  <sheetFormatPr defaultRowHeight="14.25" x14ac:dyDescent="0.2"/>
  <cols>
    <col min="1" max="1" width="10.375" customWidth="1"/>
    <col min="2" max="2" width="10.75" customWidth="1"/>
    <col min="3" max="3" width="7.875" customWidth="1"/>
    <col min="4" max="4" width="23.375" customWidth="1"/>
    <col min="5" max="5" width="10.75" customWidth="1"/>
    <col min="6" max="6" width="10.125" customWidth="1"/>
    <col min="7" max="7" width="11.375" customWidth="1"/>
    <col min="8" max="9" width="10" customWidth="1"/>
    <col min="10" max="10" width="10.75" customWidth="1"/>
  </cols>
  <sheetData>
    <row r="1" spans="1:10" ht="15" x14ac:dyDescent="0.25">
      <c r="A1" s="34" t="s">
        <v>43</v>
      </c>
      <c r="B1" s="37" t="s">
        <v>42</v>
      </c>
      <c r="C1" s="37"/>
      <c r="D1" s="37"/>
      <c r="E1" s="34" t="s">
        <v>41</v>
      </c>
      <c r="F1" s="36"/>
      <c r="G1" s="34"/>
      <c r="H1" s="34"/>
      <c r="I1" s="34" t="s">
        <v>40</v>
      </c>
      <c r="J1" s="35">
        <v>44827</v>
      </c>
    </row>
    <row r="2" spans="1:10" ht="15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5" x14ac:dyDescent="0.25">
      <c r="A3" s="33" t="s">
        <v>39</v>
      </c>
      <c r="B3" s="33" t="s">
        <v>38</v>
      </c>
      <c r="C3" s="33" t="s">
        <v>37</v>
      </c>
      <c r="D3" s="33" t="s">
        <v>36</v>
      </c>
      <c r="E3" s="33" t="s">
        <v>35</v>
      </c>
      <c r="F3" s="33" t="s">
        <v>34</v>
      </c>
      <c r="G3" s="33" t="s">
        <v>33</v>
      </c>
      <c r="H3" s="33" t="s">
        <v>32</v>
      </c>
      <c r="I3" s="33" t="s">
        <v>31</v>
      </c>
      <c r="J3" s="33" t="s">
        <v>30</v>
      </c>
    </row>
    <row r="4" spans="1:10" ht="15.75" x14ac:dyDescent="0.25">
      <c r="A4" s="31" t="s">
        <v>29</v>
      </c>
      <c r="B4" s="16" t="s">
        <v>28</v>
      </c>
      <c r="C4" s="15">
        <v>423</v>
      </c>
      <c r="D4" s="14" t="s">
        <v>27</v>
      </c>
      <c r="E4" s="17" t="s">
        <v>26</v>
      </c>
      <c r="F4" s="12">
        <v>38.79</v>
      </c>
      <c r="G4" s="11">
        <v>203</v>
      </c>
      <c r="H4" s="11">
        <v>17.399999999999999</v>
      </c>
      <c r="I4" s="11">
        <v>12.3</v>
      </c>
      <c r="J4" s="11">
        <v>5.2</v>
      </c>
    </row>
    <row r="5" spans="1:10" ht="15.75" x14ac:dyDescent="0.25">
      <c r="A5" s="10"/>
      <c r="B5" s="16" t="s">
        <v>9</v>
      </c>
      <c r="C5" s="15">
        <v>516</v>
      </c>
      <c r="D5" s="14" t="s">
        <v>25</v>
      </c>
      <c r="E5" s="17" t="s">
        <v>7</v>
      </c>
      <c r="F5" s="12">
        <v>8.0299999999999994</v>
      </c>
      <c r="G5" s="11">
        <v>221</v>
      </c>
      <c r="H5" s="11">
        <v>5.3</v>
      </c>
      <c r="I5" s="18" t="s">
        <v>24</v>
      </c>
      <c r="J5" s="11">
        <v>35.299999999999997</v>
      </c>
    </row>
    <row r="6" spans="1:10" ht="15.75" x14ac:dyDescent="0.25">
      <c r="A6" s="10"/>
      <c r="B6" s="16"/>
      <c r="C6" s="15"/>
      <c r="D6" s="14" t="s">
        <v>23</v>
      </c>
      <c r="E6" s="17" t="s">
        <v>22</v>
      </c>
      <c r="F6" s="12">
        <v>34.520000000000003</v>
      </c>
      <c r="G6" s="11">
        <v>123</v>
      </c>
      <c r="H6" s="11">
        <v>5.9</v>
      </c>
      <c r="I6" s="11">
        <v>6.8</v>
      </c>
      <c r="J6" s="11">
        <v>12.9</v>
      </c>
    </row>
    <row r="7" spans="1:10" ht="15.75" x14ac:dyDescent="0.25">
      <c r="A7" s="10"/>
      <c r="B7" s="16" t="s">
        <v>6</v>
      </c>
      <c r="C7" s="15"/>
      <c r="D7" s="14" t="s">
        <v>21</v>
      </c>
      <c r="E7" s="17" t="s">
        <v>20</v>
      </c>
      <c r="F7" s="12">
        <v>14.85</v>
      </c>
      <c r="G7" s="11">
        <v>165</v>
      </c>
      <c r="H7" s="11">
        <v>1.3</v>
      </c>
      <c r="I7" s="11">
        <v>0</v>
      </c>
      <c r="J7" s="11">
        <v>44.68</v>
      </c>
    </row>
    <row r="8" spans="1:10" ht="15.75" x14ac:dyDescent="0.25">
      <c r="A8" s="10"/>
      <c r="B8" s="16"/>
      <c r="C8" s="15"/>
      <c r="D8" s="14" t="s">
        <v>19</v>
      </c>
      <c r="E8" s="32">
        <f>F8/111.85*1000+0.1</f>
        <v>34.163477872150203</v>
      </c>
      <c r="F8" s="12">
        <v>3.81</v>
      </c>
      <c r="G8" s="11">
        <f>E8*116.9/50</f>
        <v>79.874211265087183</v>
      </c>
      <c r="H8" s="11">
        <f>E8*3.95/50</f>
        <v>2.6989147518998662</v>
      </c>
      <c r="I8" s="11">
        <f>E8*0.5/50</f>
        <v>0.34163477872150205</v>
      </c>
      <c r="J8" s="11">
        <f>E8*24.15/50</f>
        <v>16.500959812248549</v>
      </c>
    </row>
    <row r="9" spans="1:10" ht="15.75" x14ac:dyDescent="0.25">
      <c r="A9" s="5"/>
      <c r="B9" s="4"/>
      <c r="C9" s="15"/>
      <c r="D9" s="14"/>
      <c r="E9" s="13"/>
      <c r="F9" s="12"/>
      <c r="G9" s="26"/>
      <c r="H9" s="26"/>
      <c r="I9" s="26"/>
      <c r="J9" s="26"/>
    </row>
    <row r="10" spans="1:10" ht="15" x14ac:dyDescent="0.25">
      <c r="A10" s="31"/>
      <c r="B10" s="30"/>
      <c r="C10" s="29"/>
      <c r="D10" s="28"/>
      <c r="E10" s="26"/>
      <c r="F10" s="27"/>
      <c r="G10" s="26"/>
      <c r="H10" s="26"/>
      <c r="I10" s="26"/>
      <c r="J10" s="26"/>
    </row>
    <row r="11" spans="1:10" ht="15" x14ac:dyDescent="0.25">
      <c r="A11" s="10"/>
      <c r="B11" s="4"/>
      <c r="C11" s="29"/>
      <c r="D11" s="28"/>
      <c r="E11" s="26"/>
      <c r="F11" s="27"/>
      <c r="G11" s="26"/>
      <c r="H11" s="26"/>
      <c r="I11" s="26"/>
      <c r="J11" s="26"/>
    </row>
    <row r="12" spans="1:10" ht="15" x14ac:dyDescent="0.25">
      <c r="A12" s="5"/>
      <c r="B12" s="4"/>
      <c r="C12" s="29"/>
      <c r="D12" s="28"/>
      <c r="E12" s="26"/>
      <c r="F12" s="27"/>
      <c r="G12" s="26"/>
      <c r="H12" s="26"/>
      <c r="I12" s="26"/>
      <c r="J12" s="26"/>
    </row>
    <row r="13" spans="1:10" ht="15" x14ac:dyDescent="0.25">
      <c r="A13" s="10" t="s">
        <v>18</v>
      </c>
      <c r="B13" s="25" t="s">
        <v>17</v>
      </c>
      <c r="C13" s="24"/>
      <c r="D13" s="23"/>
      <c r="E13" s="21"/>
      <c r="F13" s="22"/>
      <c r="G13" s="21"/>
      <c r="H13" s="21"/>
      <c r="I13" s="21"/>
      <c r="J13" s="21"/>
    </row>
    <row r="14" spans="1:10" ht="31.5" x14ac:dyDescent="0.25">
      <c r="A14" s="10"/>
      <c r="B14" s="16" t="s">
        <v>16</v>
      </c>
      <c r="C14" s="15">
        <v>110</v>
      </c>
      <c r="D14" s="20" t="s">
        <v>15</v>
      </c>
      <c r="E14" s="19" t="s">
        <v>14</v>
      </c>
      <c r="F14" s="12">
        <v>27.05</v>
      </c>
      <c r="G14" s="11">
        <v>174</v>
      </c>
      <c r="H14" s="11">
        <v>8.2799999999999994</v>
      </c>
      <c r="I14" s="18" t="s">
        <v>13</v>
      </c>
      <c r="J14" s="11">
        <v>15.96</v>
      </c>
    </row>
    <row r="15" spans="1:10" ht="15.75" x14ac:dyDescent="0.25">
      <c r="A15" s="10"/>
      <c r="B15" s="16" t="s">
        <v>12</v>
      </c>
      <c r="C15" s="15">
        <v>388</v>
      </c>
      <c r="D15" s="14" t="s">
        <v>11</v>
      </c>
      <c r="E15" s="17" t="s">
        <v>10</v>
      </c>
      <c r="F15" s="12">
        <v>37.89</v>
      </c>
      <c r="G15" s="11">
        <v>176.4</v>
      </c>
      <c r="H15" s="11">
        <v>11.7</v>
      </c>
      <c r="I15" s="11">
        <v>7.92</v>
      </c>
      <c r="J15" s="11">
        <v>13.68</v>
      </c>
    </row>
    <row r="16" spans="1:10" ht="15.75" x14ac:dyDescent="0.25">
      <c r="A16" s="10"/>
      <c r="B16" s="16" t="s">
        <v>9</v>
      </c>
      <c r="C16" s="15">
        <v>520</v>
      </c>
      <c r="D16" s="14" t="s">
        <v>8</v>
      </c>
      <c r="E16" s="17" t="s">
        <v>7</v>
      </c>
      <c r="F16" s="12">
        <v>13.27</v>
      </c>
      <c r="G16" s="11">
        <v>109.7</v>
      </c>
      <c r="H16" s="11">
        <v>3.2</v>
      </c>
      <c r="I16" s="11">
        <v>6.8</v>
      </c>
      <c r="J16" s="11">
        <v>21.24</v>
      </c>
    </row>
    <row r="17" spans="1:10" ht="15.75" x14ac:dyDescent="0.25">
      <c r="A17" s="10"/>
      <c r="B17" s="16" t="s">
        <v>6</v>
      </c>
      <c r="C17" s="15"/>
      <c r="D17" s="14" t="s">
        <v>5</v>
      </c>
      <c r="E17" s="17" t="s">
        <v>4</v>
      </c>
      <c r="F17" s="12">
        <v>7.43</v>
      </c>
      <c r="G17" s="11">
        <v>7</v>
      </c>
      <c r="H17" s="11">
        <v>1.3</v>
      </c>
      <c r="I17" s="11">
        <v>0</v>
      </c>
      <c r="J17" s="11">
        <v>44.68</v>
      </c>
    </row>
    <row r="18" spans="1:10" ht="15.75" x14ac:dyDescent="0.25">
      <c r="A18" s="10"/>
      <c r="B18" s="16" t="s">
        <v>3</v>
      </c>
      <c r="C18" s="15">
        <v>638</v>
      </c>
      <c r="D18" s="14" t="s">
        <v>2</v>
      </c>
      <c r="E18" s="17" t="s">
        <v>1</v>
      </c>
      <c r="F18" s="12">
        <v>11.57</v>
      </c>
      <c r="G18" s="11">
        <v>165</v>
      </c>
      <c r="H18" s="11">
        <v>1.3</v>
      </c>
      <c r="I18" s="11">
        <v>0</v>
      </c>
      <c r="J18" s="11">
        <v>44.68</v>
      </c>
    </row>
    <row r="19" spans="1:10" ht="15.75" x14ac:dyDescent="0.25">
      <c r="A19" s="10"/>
      <c r="B19" s="16"/>
      <c r="C19" s="15"/>
      <c r="D19" s="14" t="s">
        <v>0</v>
      </c>
      <c r="E19" s="13">
        <f>F19/55.92*1000</f>
        <v>49.892703862660944</v>
      </c>
      <c r="F19" s="12">
        <v>2.79</v>
      </c>
      <c r="G19" s="11">
        <f>E19*76/30</f>
        <v>126.39484978540773</v>
      </c>
      <c r="H19" s="11">
        <f>E19*1.44/30</f>
        <v>2.3948497854077249</v>
      </c>
      <c r="I19" s="11">
        <f>E19*0.36/30</f>
        <v>0.59871244635193122</v>
      </c>
      <c r="J19" s="11">
        <f>E19*13.14/30</f>
        <v>21.853004291845494</v>
      </c>
    </row>
    <row r="20" spans="1:10" ht="15" x14ac:dyDescent="0.25">
      <c r="A20" s="10"/>
      <c r="B20" s="9"/>
      <c r="C20" s="9"/>
      <c r="D20" s="8"/>
      <c r="E20" s="6"/>
      <c r="F20" s="7"/>
      <c r="G20" s="6"/>
      <c r="H20" s="6"/>
      <c r="I20" s="6"/>
      <c r="J20" s="6"/>
    </row>
    <row r="21" spans="1:10" ht="15" x14ac:dyDescent="0.25">
      <c r="A21" s="5"/>
      <c r="B21" s="4"/>
      <c r="C21" s="4"/>
      <c r="D21" s="3"/>
      <c r="E21" s="1"/>
      <c r="F21" s="2"/>
      <c r="G21" s="1"/>
      <c r="H21" s="1"/>
      <c r="I21" s="1"/>
      <c r="J21" s="1"/>
    </row>
  </sheetData>
  <mergeCells count="1">
    <mergeCell ref="B1:D1"/>
  </mergeCells>
  <pageMargins left="0" right="0" top="0.39409448818897641" bottom="0.3940944881889764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2022-09-19T07:52:19Z</dcterms:created>
  <dcterms:modified xsi:type="dcterms:W3CDTF">2022-09-19T07:52:31Z</dcterms:modified>
</cp:coreProperties>
</file>