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9918BE7-4956-4840-AACA-2E2D8BDD6E5F}" xr6:coauthVersionLast="45" xr6:coauthVersionMax="45" xr10:uidLastSave="{00000000-0000-0000-0000-000000000000}"/>
  <bookViews>
    <workbookView xWindow="-108" yWindow="-108" windowWidth="23256" windowHeight="12576" xr2:uid="{56D7BFFF-8EB2-4423-B26E-81C11AC9C08E}"/>
  </bookViews>
  <sheets>
    <sheet name="2022-09-07-s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 s="1"/>
  <c r="E19" i="1"/>
  <c r="H19" i="1" s="1"/>
  <c r="I19" i="1"/>
  <c r="J19" i="1"/>
  <c r="E20" i="1"/>
  <c r="G20" i="1" s="1"/>
  <c r="J20" i="1"/>
  <c r="G19" i="1" l="1"/>
  <c r="I20" i="1"/>
  <c r="H20" i="1"/>
  <c r="J8" i="1"/>
  <c r="I8" i="1"/>
  <c r="H8" i="1"/>
</calcChain>
</file>

<file path=xl/sharedStrings.xml><?xml version="1.0" encoding="utf-8"?>
<sst xmlns="http://schemas.openxmlformats.org/spreadsheetml/2006/main" count="46" uniqueCount="43">
  <si>
    <t>Батон</t>
  </si>
  <si>
    <t>Хлеб ржаной</t>
  </si>
  <si>
    <t>хлеб черн.</t>
  </si>
  <si>
    <t>1 шт</t>
  </si>
  <si>
    <t>Банан свеж</t>
  </si>
  <si>
    <t>фрукт</t>
  </si>
  <si>
    <t>180</t>
  </si>
  <si>
    <t>Напиток лимонный</t>
  </si>
  <si>
    <t>напиток</t>
  </si>
  <si>
    <t>Вермишель отварная</t>
  </si>
  <si>
    <t>гарнир</t>
  </si>
  <si>
    <t>50/50</t>
  </si>
  <si>
    <t>Мясо тушеное</t>
  </si>
  <si>
    <t>2 блюдо</t>
  </si>
  <si>
    <t>25/250/1</t>
  </si>
  <si>
    <t>Суп карт гороховый с мясом,зеленью</t>
  </si>
  <si>
    <t>1 блюдо</t>
  </si>
  <si>
    <t>закуска</t>
  </si>
  <si>
    <t>Обед</t>
  </si>
  <si>
    <t>хлеб</t>
  </si>
  <si>
    <t>Фругурт «Чудо»</t>
  </si>
  <si>
    <t>1/200</t>
  </si>
  <si>
    <t>Сок тет/пак</t>
  </si>
  <si>
    <t>150</t>
  </si>
  <si>
    <t>Рис отварной</t>
  </si>
  <si>
    <t>90</t>
  </si>
  <si>
    <t>Шницель рыбный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</si>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</sst>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3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1" fillId="2" borderId="3" xfId="1" applyFill="1" applyBorder="1" applyProtection="1">
      <protection locked="0"/>
    </xf>
    <xf numFmtId="164" fontId="1" fillId="0" borderId="4" xfId="1" applyBorder="1"/>
    <xf numFmtId="1" fontId="3" fillId="3" borderId="1" xfId="0" applyNumberFormat="1" applyFont="1" applyFill="1" applyBorder="1" applyAlignment="1">
      <alignment horizontal="center"/>
    </xf>
    <xf numFmtId="164" fontId="1" fillId="0" borderId="1" xfId="1" applyBorder="1"/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65" fontId="1" fillId="2" borderId="5" xfId="1" applyNumberFormat="1" applyFill="1" applyBorder="1" applyProtection="1">
      <protection locked="0"/>
    </xf>
    <xf numFmtId="166" fontId="1" fillId="2" borderId="5" xfId="1" applyNumberFormat="1" applyFill="1" applyBorder="1" applyProtection="1">
      <protection locked="0"/>
    </xf>
    <xf numFmtId="164" fontId="1" fillId="2" borderId="5" xfId="1" applyFill="1" applyBorder="1" applyAlignment="1" applyProtection="1">
      <alignment wrapText="1"/>
      <protection locked="0"/>
    </xf>
    <xf numFmtId="164" fontId="1" fillId="2" borderId="5" xfId="1" applyFill="1" applyBorder="1" applyProtection="1">
      <protection locked="0"/>
    </xf>
    <xf numFmtId="164" fontId="1" fillId="0" borderId="5" xfId="1" applyBorder="1"/>
    <xf numFmtId="164" fontId="1" fillId="4" borderId="1" xfId="1" applyFill="1" applyBorder="1"/>
    <xf numFmtId="164" fontId="1" fillId="0" borderId="6" xfId="1" applyBorder="1"/>
    <xf numFmtId="165" fontId="1" fillId="3" borderId="1" xfId="1" applyNumberFormat="1" applyFill="1" applyBorder="1" applyProtection="1">
      <protection locked="0"/>
    </xf>
    <xf numFmtId="2" fontId="3" fillId="4" borderId="1" xfId="0" applyNumberFormat="1" applyFont="1" applyFill="1" applyBorder="1" applyAlignment="1">
      <alignment horizontal="center"/>
    </xf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BFE33068-2220-4D36-A0DC-8CF34A921195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27DFD-DE50-4F76-A23F-20C84E8BD871}">
  <dimension ref="A1:K21"/>
  <sheetViews>
    <sheetView tabSelected="1" workbookViewId="0">
      <selection activeCell="B1" sqref="B1:D1"/>
    </sheetView>
  </sheetViews>
  <sheetFormatPr defaultRowHeight="13.8" x14ac:dyDescent="0.25"/>
  <cols>
    <col min="1" max="2" width="10.69921875" customWidth="1"/>
    <col min="3" max="3" width="8.796875" customWidth="1"/>
    <col min="4" max="4" width="21.8984375" customWidth="1"/>
    <col min="5" max="11" width="10.69921875" customWidth="1"/>
  </cols>
  <sheetData>
    <row r="1" spans="1:11" ht="14.4" x14ac:dyDescent="0.3">
      <c r="A1" s="29" t="s">
        <v>42</v>
      </c>
      <c r="B1" s="32" t="s">
        <v>41</v>
      </c>
      <c r="C1" s="32"/>
      <c r="D1" s="32"/>
      <c r="E1" s="29" t="s">
        <v>40</v>
      </c>
      <c r="F1" s="31"/>
      <c r="G1" s="29"/>
      <c r="H1" s="29"/>
      <c r="I1" s="29" t="s">
        <v>39</v>
      </c>
      <c r="J1" s="30">
        <v>44811</v>
      </c>
    </row>
    <row r="2" spans="1:11" ht="14.4" x14ac:dyDescent="0.3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1" ht="14.4" x14ac:dyDescent="0.3">
      <c r="A3" s="28" t="s">
        <v>38</v>
      </c>
      <c r="B3" s="28" t="s">
        <v>37</v>
      </c>
      <c r="C3" s="28" t="s">
        <v>36</v>
      </c>
      <c r="D3" s="28" t="s">
        <v>35</v>
      </c>
      <c r="E3" s="28" t="s">
        <v>34</v>
      </c>
      <c r="F3" s="28" t="s">
        <v>33</v>
      </c>
      <c r="G3" s="28" t="s">
        <v>32</v>
      </c>
      <c r="H3" s="28" t="s">
        <v>31</v>
      </c>
      <c r="I3" s="28" t="s">
        <v>30</v>
      </c>
      <c r="J3" s="28" t="s">
        <v>29</v>
      </c>
    </row>
    <row r="4" spans="1:11" ht="15.6" x14ac:dyDescent="0.3">
      <c r="A4" s="25" t="s">
        <v>28</v>
      </c>
      <c r="B4" s="14" t="s">
        <v>27</v>
      </c>
      <c r="C4" s="10">
        <v>388</v>
      </c>
      <c r="D4" s="9" t="s">
        <v>26</v>
      </c>
      <c r="E4" s="15" t="s">
        <v>25</v>
      </c>
      <c r="F4" s="7">
        <v>37.89</v>
      </c>
      <c r="G4" s="6">
        <v>11.7</v>
      </c>
      <c r="H4" s="6">
        <v>7.92</v>
      </c>
      <c r="I4" s="6">
        <v>13.68</v>
      </c>
      <c r="J4" s="6">
        <v>176.4</v>
      </c>
      <c r="K4" s="27"/>
    </row>
    <row r="5" spans="1:11" ht="15.6" x14ac:dyDescent="0.3">
      <c r="A5" s="12"/>
      <c r="B5" s="14" t="s">
        <v>10</v>
      </c>
      <c r="C5" s="10">
        <v>511</v>
      </c>
      <c r="D5" s="9" t="s">
        <v>24</v>
      </c>
      <c r="E5" s="15" t="s">
        <v>23</v>
      </c>
      <c r="F5" s="7">
        <v>12.08</v>
      </c>
      <c r="G5" s="6">
        <v>2.5</v>
      </c>
      <c r="H5" s="6">
        <v>4.2</v>
      </c>
      <c r="I5" s="6">
        <v>26.64</v>
      </c>
      <c r="J5" s="6">
        <v>154</v>
      </c>
      <c r="K5" s="27"/>
    </row>
    <row r="6" spans="1:11" ht="15.6" x14ac:dyDescent="0.3">
      <c r="A6" s="12"/>
      <c r="B6" s="14" t="s">
        <v>8</v>
      </c>
      <c r="C6" s="10">
        <v>707</v>
      </c>
      <c r="D6" s="9" t="s">
        <v>22</v>
      </c>
      <c r="E6" s="15" t="s">
        <v>21</v>
      </c>
      <c r="F6" s="7">
        <v>21.6</v>
      </c>
      <c r="G6" s="6">
        <v>1.4</v>
      </c>
      <c r="H6" s="6"/>
      <c r="I6" s="6">
        <v>25.6</v>
      </c>
      <c r="J6" s="6">
        <v>108</v>
      </c>
      <c r="K6" s="27"/>
    </row>
    <row r="7" spans="1:11" ht="15.6" x14ac:dyDescent="0.3">
      <c r="A7" s="12"/>
      <c r="B7" s="14"/>
      <c r="C7" s="10"/>
      <c r="D7" s="9" t="s">
        <v>20</v>
      </c>
      <c r="E7" s="8">
        <v>115</v>
      </c>
      <c r="F7" s="7">
        <v>24.16</v>
      </c>
      <c r="G7" s="6">
        <v>5.6</v>
      </c>
      <c r="H7" s="6">
        <v>6.4</v>
      </c>
      <c r="I7" s="6">
        <v>8.1999999999999993</v>
      </c>
      <c r="J7" s="6">
        <v>116</v>
      </c>
      <c r="K7" s="27"/>
    </row>
    <row r="8" spans="1:11" ht="15.6" x14ac:dyDescent="0.3">
      <c r="A8" s="12"/>
      <c r="B8" s="14" t="s">
        <v>19</v>
      </c>
      <c r="C8" s="10"/>
      <c r="D8" s="9" t="s">
        <v>0</v>
      </c>
      <c r="E8" s="13">
        <f>F8/111.85*1000+0.2</f>
        <v>38.376128743853371</v>
      </c>
      <c r="F8" s="7">
        <v>4.2699999999999996</v>
      </c>
      <c r="G8" s="6">
        <f>E8*3.95/50</f>
        <v>3.0317141707644164</v>
      </c>
      <c r="H8" s="6">
        <f>E8*0.5/50</f>
        <v>0.38376128743853372</v>
      </c>
      <c r="I8" s="6">
        <f>E8*24.15/50</f>
        <v>18.535670183281177</v>
      </c>
      <c r="J8" s="6">
        <f>E8*116.9/50</f>
        <v>89.723389003129171</v>
      </c>
      <c r="K8" s="27"/>
    </row>
    <row r="9" spans="1:11" ht="15.6" x14ac:dyDescent="0.3">
      <c r="A9" s="5"/>
      <c r="B9" s="4"/>
      <c r="C9" s="10"/>
      <c r="D9" s="9"/>
      <c r="E9" s="8"/>
      <c r="F9" s="7"/>
      <c r="G9" s="26"/>
      <c r="H9" s="26"/>
      <c r="I9" s="26"/>
      <c r="J9" s="26"/>
    </row>
    <row r="10" spans="1:11" ht="14.4" x14ac:dyDescent="0.3">
      <c r="A10" s="25"/>
      <c r="B10" s="24"/>
      <c r="C10" s="4"/>
      <c r="D10" s="3"/>
      <c r="E10" s="1"/>
      <c r="F10" s="2"/>
      <c r="G10" s="1"/>
      <c r="H10" s="1"/>
      <c r="I10" s="1"/>
      <c r="J10" s="1"/>
    </row>
    <row r="11" spans="1:11" ht="14.4" x14ac:dyDescent="0.3">
      <c r="A11" s="12"/>
      <c r="B11" s="4"/>
      <c r="C11" s="4"/>
      <c r="D11" s="3"/>
      <c r="E11" s="1"/>
      <c r="F11" s="2"/>
      <c r="G11" s="1"/>
      <c r="H11" s="1"/>
      <c r="I11" s="1"/>
      <c r="J11" s="1"/>
    </row>
    <row r="12" spans="1:11" ht="14.4" x14ac:dyDescent="0.3">
      <c r="A12" s="5"/>
      <c r="B12" s="4"/>
      <c r="C12" s="4"/>
      <c r="D12" s="3"/>
      <c r="E12" s="1"/>
      <c r="F12" s="2"/>
      <c r="G12" s="1"/>
      <c r="H12" s="1"/>
      <c r="I12" s="1"/>
      <c r="J12" s="1"/>
    </row>
    <row r="13" spans="1:11" ht="14.4" x14ac:dyDescent="0.3">
      <c r="A13" s="12" t="s">
        <v>18</v>
      </c>
      <c r="B13" s="23" t="s">
        <v>17</v>
      </c>
      <c r="C13" s="22"/>
      <c r="D13" s="21"/>
      <c r="E13" s="19"/>
      <c r="F13" s="20"/>
      <c r="G13" s="19"/>
      <c r="H13" s="19"/>
      <c r="I13" s="19"/>
      <c r="J13" s="19"/>
    </row>
    <row r="14" spans="1:11" ht="31.2" x14ac:dyDescent="0.3">
      <c r="A14" s="12"/>
      <c r="B14" s="14" t="s">
        <v>16</v>
      </c>
      <c r="C14" s="10">
        <v>139</v>
      </c>
      <c r="D14" s="18" t="s">
        <v>15</v>
      </c>
      <c r="E14" s="17" t="s">
        <v>14</v>
      </c>
      <c r="F14" s="7">
        <v>23.38</v>
      </c>
      <c r="G14" s="6">
        <v>8.1</v>
      </c>
      <c r="H14" s="6">
        <v>6.6</v>
      </c>
      <c r="I14" s="6">
        <v>11.1</v>
      </c>
      <c r="J14" s="6">
        <v>135</v>
      </c>
    </row>
    <row r="15" spans="1:11" ht="15.6" x14ac:dyDescent="0.3">
      <c r="A15" s="12"/>
      <c r="B15" s="14" t="s">
        <v>13</v>
      </c>
      <c r="C15" s="10">
        <v>433</v>
      </c>
      <c r="D15" s="9" t="s">
        <v>12</v>
      </c>
      <c r="E15" s="15" t="s">
        <v>11</v>
      </c>
      <c r="F15" s="7">
        <v>33.78</v>
      </c>
      <c r="G15" s="6">
        <v>10.58</v>
      </c>
      <c r="H15" s="6">
        <v>28.17</v>
      </c>
      <c r="I15" s="6">
        <v>2.56</v>
      </c>
      <c r="J15" s="6">
        <v>305</v>
      </c>
    </row>
    <row r="16" spans="1:11" ht="15.6" x14ac:dyDescent="0.3">
      <c r="A16" s="12"/>
      <c r="B16" s="14" t="s">
        <v>10</v>
      </c>
      <c r="C16" s="10">
        <v>516</v>
      </c>
      <c r="D16" s="9" t="s">
        <v>9</v>
      </c>
      <c r="E16" s="16">
        <v>150</v>
      </c>
      <c r="F16" s="7">
        <v>8.0299999999999994</v>
      </c>
      <c r="G16" s="6">
        <v>5.32</v>
      </c>
      <c r="H16" s="6">
        <v>6.2</v>
      </c>
      <c r="I16" s="6">
        <v>35.299999999999997</v>
      </c>
      <c r="J16" s="6">
        <v>221</v>
      </c>
    </row>
    <row r="17" spans="1:10" ht="15.6" x14ac:dyDescent="0.3">
      <c r="A17" s="12"/>
      <c r="B17" s="14" t="s">
        <v>8</v>
      </c>
      <c r="C17" s="10">
        <v>699</v>
      </c>
      <c r="D17" s="9" t="s">
        <v>7</v>
      </c>
      <c r="E17" s="15" t="s">
        <v>6</v>
      </c>
      <c r="F17" s="7">
        <v>4.49</v>
      </c>
      <c r="G17" s="6">
        <v>2.2000000000000002</v>
      </c>
      <c r="H17" s="6">
        <v>0</v>
      </c>
      <c r="I17" s="6">
        <v>16.600000000000001</v>
      </c>
      <c r="J17" s="6">
        <v>64.400000000000006</v>
      </c>
    </row>
    <row r="18" spans="1:10" ht="15.6" x14ac:dyDescent="0.3">
      <c r="A18" s="12"/>
      <c r="B18" s="14" t="s">
        <v>5</v>
      </c>
      <c r="C18" s="10"/>
      <c r="D18" s="9" t="s">
        <v>4</v>
      </c>
      <c r="E18" s="8" t="s">
        <v>3</v>
      </c>
      <c r="F18" s="7">
        <v>27</v>
      </c>
      <c r="G18" s="6">
        <v>0.5</v>
      </c>
      <c r="H18" s="6">
        <v>0</v>
      </c>
      <c r="I18" s="6">
        <v>12.9</v>
      </c>
      <c r="J18" s="6">
        <v>60</v>
      </c>
    </row>
    <row r="19" spans="1:10" ht="15.6" x14ac:dyDescent="0.3">
      <c r="A19" s="12"/>
      <c r="B19" s="14" t="s">
        <v>2</v>
      </c>
      <c r="C19" s="10"/>
      <c r="D19" s="9" t="s">
        <v>1</v>
      </c>
      <c r="E19" s="13">
        <f>F19/55.92*1000</f>
        <v>20.028612303290416</v>
      </c>
      <c r="F19" s="7">
        <v>1.1200000000000001</v>
      </c>
      <c r="G19" s="6">
        <f>E19*1.44/30</f>
        <v>0.96137339055793991</v>
      </c>
      <c r="H19" s="6">
        <f>E19*0.36/30</f>
        <v>0.24034334763948498</v>
      </c>
      <c r="I19" s="6">
        <f>E19*13.14/30</f>
        <v>8.7725321888412022</v>
      </c>
      <c r="J19" s="6">
        <f>E19*76/30</f>
        <v>50.739151168335724</v>
      </c>
    </row>
    <row r="20" spans="1:10" ht="15.6" x14ac:dyDescent="0.3">
      <c r="A20" s="12"/>
      <c r="B20" s="11"/>
      <c r="C20" s="10"/>
      <c r="D20" s="9" t="s">
        <v>0</v>
      </c>
      <c r="E20" s="8">
        <f>F20/111.85*1000+0.1</f>
        <v>19.769199821189094</v>
      </c>
      <c r="F20" s="7">
        <v>2.2000000000000002</v>
      </c>
      <c r="G20" s="6">
        <f>E20*3.95/50</f>
        <v>1.5617667858739384</v>
      </c>
      <c r="H20" s="6">
        <f>E20*0.5/50</f>
        <v>0.19769199821189093</v>
      </c>
      <c r="I20" s="6">
        <f>E20*24.15/50</f>
        <v>9.5485235136343309</v>
      </c>
      <c r="J20" s="6">
        <f>E20*116.9/50</f>
        <v>46.220389181940099</v>
      </c>
    </row>
    <row r="21" spans="1:10" ht="14.4" x14ac:dyDescent="0.3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2022-09-07-sm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2022-09-05T07:47:00Z</dcterms:created>
  <dcterms:modified xsi:type="dcterms:W3CDTF">2022-09-05T07:47:22Z</dcterms:modified>
</cp:coreProperties>
</file>