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H6" i="1" s="1"/>
  <c r="G6" i="1"/>
  <c r="E18" i="1"/>
  <c r="G18" i="1"/>
  <c r="H18" i="1"/>
  <c r="I18" i="1"/>
  <c r="J18" i="1"/>
  <c r="J6" i="1" l="1"/>
  <c r="I6" i="1"/>
</calcChain>
</file>

<file path=xl/sharedStrings.xml><?xml version="1.0" encoding="utf-8"?>
<sst xmlns="http://schemas.openxmlformats.org/spreadsheetml/2006/main" count="40" uniqueCount="37">
  <si>
    <t>Хлеб ржаной</t>
  </si>
  <si>
    <t>хлеб черн.</t>
  </si>
  <si>
    <t>хлеб бел.</t>
  </si>
  <si>
    <t>180</t>
  </si>
  <si>
    <t>Компот из кураги</t>
  </si>
  <si>
    <t>напиток</t>
  </si>
  <si>
    <t>гарнир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</si>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</sst>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9" t="s">
        <v>35</v>
      </c>
      <c r="C1" s="78"/>
      <c r="D1" s="77"/>
      <c r="E1" t="s">
        <v>34</v>
      </c>
      <c r="F1" s="76"/>
      <c r="I1" t="s">
        <v>33</v>
      </c>
      <c r="J1" s="75">
        <v>45369</v>
      </c>
    </row>
    <row r="2" spans="1:12" ht="7.5" customHeight="1" thickBot="1" x14ac:dyDescent="0.3"/>
    <row r="3" spans="1:12" ht="15.75" thickBot="1" x14ac:dyDescent="0.3">
      <c r="A3" s="74" t="s">
        <v>32</v>
      </c>
      <c r="B3" s="73" t="s">
        <v>31</v>
      </c>
      <c r="C3" s="73" t="s">
        <v>30</v>
      </c>
      <c r="D3" s="73" t="s">
        <v>29</v>
      </c>
      <c r="E3" s="73" t="s">
        <v>28</v>
      </c>
      <c r="F3" s="73" t="s">
        <v>27</v>
      </c>
      <c r="G3" s="73" t="s">
        <v>26</v>
      </c>
      <c r="H3" s="73" t="s">
        <v>25</v>
      </c>
      <c r="I3" s="73" t="s">
        <v>24</v>
      </c>
      <c r="J3" s="72" t="s">
        <v>23</v>
      </c>
    </row>
    <row r="4" spans="1:12" x14ac:dyDescent="0.25">
      <c r="A4" s="60" t="s">
        <v>22</v>
      </c>
      <c r="B4" s="71" t="s">
        <v>21</v>
      </c>
      <c r="C4" s="66">
        <v>499.51600000000002</v>
      </c>
      <c r="D4" s="50" t="s">
        <v>20</v>
      </c>
      <c r="E4" s="70">
        <v>240</v>
      </c>
      <c r="F4" s="48"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5</v>
      </c>
      <c r="C5" s="66">
        <v>707</v>
      </c>
      <c r="D5" s="50" t="s">
        <v>19</v>
      </c>
      <c r="E5" s="69" t="s">
        <v>18</v>
      </c>
      <c r="F5" s="48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17</v>
      </c>
      <c r="C6" s="66"/>
      <c r="D6" s="50" t="s">
        <v>16</v>
      </c>
      <c r="E6" s="49">
        <f>F6/119.57*1000+0.2</f>
        <v>20.606456469013967</v>
      </c>
      <c r="F6" s="48">
        <v>2.44</v>
      </c>
      <c r="G6" s="68">
        <f>E6*116.9/50</f>
        <v>48.177895224554661</v>
      </c>
      <c r="H6" s="68">
        <f>E6*3.95/50</f>
        <v>1.6279100610521036</v>
      </c>
      <c r="I6" s="68">
        <f>E6*0.5/50</f>
        <v>0.20606456469013967</v>
      </c>
      <c r="J6" s="67">
        <f>E6*24.15/50</f>
        <v>9.952918474533746</v>
      </c>
    </row>
    <row r="7" spans="1:12" x14ac:dyDescent="0.25">
      <c r="A7" s="21"/>
      <c r="B7" s="52" t="s">
        <v>13</v>
      </c>
      <c r="C7" s="66"/>
      <c r="D7" s="50" t="s">
        <v>15</v>
      </c>
      <c r="E7" s="49">
        <v>178</v>
      </c>
      <c r="F7" s="48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14</v>
      </c>
      <c r="B9" s="59" t="s">
        <v>13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1"/>
      <c r="B10" s="52"/>
      <c r="C10" s="51"/>
      <c r="D10" s="50"/>
      <c r="E10" s="49"/>
      <c r="F10" s="48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12</v>
      </c>
      <c r="B12" s="43" t="s">
        <v>11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10</v>
      </c>
      <c r="C13" s="25">
        <v>140</v>
      </c>
      <c r="D13" s="34" t="s">
        <v>9</v>
      </c>
      <c r="E13" s="36">
        <v>295</v>
      </c>
      <c r="F13" s="32">
        <v>18.809999999999999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8</v>
      </c>
      <c r="C14" s="25">
        <v>340</v>
      </c>
      <c r="D14" s="34" t="s">
        <v>7</v>
      </c>
      <c r="E14" s="33" t="s">
        <v>3</v>
      </c>
      <c r="F14" s="32">
        <v>64.3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6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5</v>
      </c>
      <c r="C16" s="25">
        <v>638</v>
      </c>
      <c r="D16" s="18" t="s">
        <v>4</v>
      </c>
      <c r="E16" s="17" t="s">
        <v>3</v>
      </c>
      <c r="F16" s="16">
        <v>13.95</v>
      </c>
      <c r="G16" s="15">
        <v>113</v>
      </c>
      <c r="H16" s="15">
        <v>1.3</v>
      </c>
      <c r="I16" s="15">
        <v>0</v>
      </c>
      <c r="J16" s="14">
        <v>29</v>
      </c>
    </row>
    <row r="17" spans="1:12" x14ac:dyDescent="0.25">
      <c r="A17" s="21"/>
      <c r="B17" s="26" t="s">
        <v>2</v>
      </c>
      <c r="C17" s="25"/>
      <c r="D17" s="31"/>
      <c r="E17" s="30"/>
      <c r="F17" s="29"/>
      <c r="G17" s="28"/>
      <c r="H17" s="28"/>
      <c r="I17" s="28"/>
      <c r="J17" s="27"/>
    </row>
    <row r="18" spans="1:12" x14ac:dyDescent="0.25">
      <c r="A18" s="21"/>
      <c r="B18" s="26" t="s">
        <v>1</v>
      </c>
      <c r="C18" s="25"/>
      <c r="D18" s="18" t="s">
        <v>0</v>
      </c>
      <c r="E18" s="24">
        <f>F18/59.78*1000</f>
        <v>49.180327868852459</v>
      </c>
      <c r="F18" s="16">
        <v>2.94</v>
      </c>
      <c r="G18" s="23">
        <f>E18*76/30</f>
        <v>124.59016393442623</v>
      </c>
      <c r="H18" s="23">
        <f>E18*1.44/30</f>
        <v>2.360655737704918</v>
      </c>
      <c r="I18" s="23">
        <f>E18*0.36/30</f>
        <v>0.5901639344262295</v>
      </c>
      <c r="J18" s="22">
        <f>E18*13.14/30</f>
        <v>21.540983606557379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2024-03-17T10:34:49Z</dcterms:created>
  <dcterms:modified xsi:type="dcterms:W3CDTF">2024-03-17T10:35:32Z</dcterms:modified>
</cp:coreProperties>
</file>