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B4CC60AB-B24B-4796-8906-F76C0D6E1675}" xr6:coauthVersionLast="45" xr6:coauthVersionMax="45" xr10:uidLastSave="{00000000-0000-0000-0000-000000000000}"/>
  <bookViews>
    <workbookView xWindow="-120" yWindow="-120" windowWidth="29040" windowHeight="15840" xr2:uid="{E87E1D98-9CBC-4D33-89E6-E611C33563D4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J4" i="1"/>
  <c r="E6" i="1"/>
  <c r="J6" i="1" s="1"/>
  <c r="G6" i="1"/>
  <c r="H6" i="1"/>
  <c r="I6" i="1"/>
  <c r="E18" i="1"/>
  <c r="G18" i="1" s="1"/>
  <c r="J18" i="1" l="1"/>
  <c r="H18" i="1"/>
  <c r="I18" i="1"/>
</calcChain>
</file>

<file path=xl/sharedStrings.xml><?xml version="1.0" encoding="utf-8"?>
<sst xmlns="http://schemas.openxmlformats.org/spreadsheetml/2006/main" count="44" uniqueCount="41">
  <si>
    <t>Фругурт «Чудо»</t>
  </si>
  <si>
    <t>сладкое</t>
  </si>
  <si>
    <t>Хлеб ржаной</t>
  </si>
  <si>
    <t>хлеб черн.</t>
  </si>
  <si>
    <t>хлеб бел.</t>
  </si>
  <si>
    <t>200</t>
  </si>
  <si>
    <t>Сок тет/пак</t>
  </si>
  <si>
    <t>гарнир</t>
  </si>
  <si>
    <t>180</t>
  </si>
  <si>
    <t>Оладьи  с молоком сгущенным</t>
  </si>
  <si>
    <t>2 блюдо</t>
  </si>
  <si>
    <t>276</t>
  </si>
  <si>
    <t>Рассольник Ленинградский с мясом,сметан, зелень</t>
  </si>
  <si>
    <t>1 блюдо</t>
  </si>
  <si>
    <t>закуска</t>
  </si>
  <si>
    <t>Обед</t>
  </si>
  <si>
    <t>фрукты</t>
  </si>
  <si>
    <t>Завтрак 2</t>
  </si>
  <si>
    <t>152</t>
  </si>
  <si>
    <t>Апельсин св.</t>
  </si>
  <si>
    <t>Батон</t>
  </si>
  <si>
    <t>хлеб</t>
  </si>
  <si>
    <t>Компот из яблок</t>
  </si>
  <si>
    <t>гор.напиток</t>
  </si>
  <si>
    <t xml:space="preserve">Жаркое по-домашнему,огурец свежий 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</si>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</sst>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0" fillId="0" borderId="7" xfId="0" applyBorder="1"/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2" fontId="3" fillId="3" borderId="14" xfId="0" applyNumberFormat="1" applyFont="1" applyFill="1" applyBorder="1" applyAlignment="1" applyProtection="1">
      <alignment horizontal="center"/>
      <protection locked="0"/>
    </xf>
    <xf numFmtId="49" fontId="3" fillId="3" borderId="14" xfId="0" applyNumberFormat="1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2" fillId="3" borderId="18" xfId="0" applyFont="1" applyFill="1" applyBorder="1" applyAlignment="1" applyProtection="1">
      <alignment horizontal="right"/>
      <protection locked="0"/>
    </xf>
    <xf numFmtId="0" fontId="2" fillId="3" borderId="19" xfId="0" applyFont="1" applyFill="1" applyBorder="1" applyAlignment="1" applyProtection="1">
      <alignment horizontal="right"/>
      <protection locked="0"/>
    </xf>
    <xf numFmtId="2" fontId="3" fillId="3" borderId="19" xfId="0" applyNumberFormat="1" applyFont="1" applyFill="1" applyBorder="1" applyAlignment="1" applyProtection="1">
      <alignment horizontal="center"/>
      <protection locked="0"/>
    </xf>
    <xf numFmtId="49" fontId="3" fillId="3" borderId="19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EC837-F263-462B-A776-91EFE2BF30BE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9" t="s">
        <v>39</v>
      </c>
      <c r="C1" s="68"/>
      <c r="D1" s="67"/>
      <c r="E1" t="s">
        <v>38</v>
      </c>
      <c r="F1" s="66"/>
      <c r="I1" t="s">
        <v>37</v>
      </c>
      <c r="J1" s="65">
        <v>45253</v>
      </c>
    </row>
    <row r="2" spans="1:12" ht="7.5" customHeight="1" thickBot="1" x14ac:dyDescent="0.3"/>
    <row r="3" spans="1:12" ht="15.75" thickBot="1" x14ac:dyDescent="0.3">
      <c r="A3" s="64" t="s">
        <v>36</v>
      </c>
      <c r="B3" s="63" t="s">
        <v>35</v>
      </c>
      <c r="C3" s="63" t="s">
        <v>34</v>
      </c>
      <c r="D3" s="63" t="s">
        <v>33</v>
      </c>
      <c r="E3" s="63" t="s">
        <v>32</v>
      </c>
      <c r="F3" s="63" t="s">
        <v>31</v>
      </c>
      <c r="G3" s="63" t="s">
        <v>30</v>
      </c>
      <c r="H3" s="63" t="s">
        <v>29</v>
      </c>
      <c r="I3" s="63" t="s">
        <v>28</v>
      </c>
      <c r="J3" s="62" t="s">
        <v>27</v>
      </c>
    </row>
    <row r="4" spans="1:12" x14ac:dyDescent="0.25">
      <c r="A4" s="52" t="s">
        <v>26</v>
      </c>
      <c r="B4" s="61" t="s">
        <v>25</v>
      </c>
      <c r="C4" s="21">
        <v>436</v>
      </c>
      <c r="D4" s="25" t="s">
        <v>24</v>
      </c>
      <c r="E4" s="60">
        <v>280</v>
      </c>
      <c r="F4" s="10">
        <f>50.67+5.37</f>
        <v>56.04</v>
      </c>
      <c r="G4" s="9">
        <f>312.5+8</f>
        <v>320.5</v>
      </c>
      <c r="H4" s="9">
        <f>22.25+0.24</f>
        <v>22.49</v>
      </c>
      <c r="I4" s="9">
        <v>12.25</v>
      </c>
      <c r="J4" s="22">
        <f>27+0.72</f>
        <v>27.72</v>
      </c>
    </row>
    <row r="5" spans="1:12" x14ac:dyDescent="0.25">
      <c r="A5" s="15"/>
      <c r="B5" s="19" t="s">
        <v>23</v>
      </c>
      <c r="C5" s="21">
        <v>631</v>
      </c>
      <c r="D5" s="12" t="s">
        <v>22</v>
      </c>
      <c r="E5" s="23" t="s">
        <v>8</v>
      </c>
      <c r="F5" s="10">
        <v>7.78</v>
      </c>
      <c r="G5" s="9">
        <v>128</v>
      </c>
      <c r="H5" s="9">
        <v>0.2</v>
      </c>
      <c r="I5" s="9">
        <v>0</v>
      </c>
      <c r="J5" s="22">
        <v>32</v>
      </c>
    </row>
    <row r="6" spans="1:12" x14ac:dyDescent="0.25">
      <c r="A6" s="15"/>
      <c r="B6" s="19" t="s">
        <v>21</v>
      </c>
      <c r="C6" s="21"/>
      <c r="D6" s="12" t="s">
        <v>20</v>
      </c>
      <c r="E6" s="11">
        <f>F6/111.85*1000+0.2</f>
        <v>21.925525257040682</v>
      </c>
      <c r="F6" s="10">
        <v>2.4300000000000002</v>
      </c>
      <c r="G6" s="59">
        <f>E6*116.9/50</f>
        <v>51.261878050961123</v>
      </c>
      <c r="H6" s="59">
        <f>E6*3.95/50</f>
        <v>1.732116495306214</v>
      </c>
      <c r="I6" s="59">
        <f>E6*0.5/50</f>
        <v>0.21925525257040682</v>
      </c>
      <c r="J6" s="58">
        <f>E6*24.15/50</f>
        <v>10.590028699150649</v>
      </c>
    </row>
    <row r="7" spans="1:12" x14ac:dyDescent="0.25">
      <c r="A7" s="15"/>
      <c r="B7" s="13" t="s">
        <v>16</v>
      </c>
      <c r="C7" s="21"/>
      <c r="D7" s="12" t="s">
        <v>19</v>
      </c>
      <c r="E7" s="23" t="s">
        <v>18</v>
      </c>
      <c r="F7" s="10">
        <v>33.75</v>
      </c>
      <c r="G7" s="9">
        <v>78</v>
      </c>
      <c r="H7" s="9">
        <v>1.7000000000000002</v>
      </c>
      <c r="I7" s="9">
        <v>14.5</v>
      </c>
      <c r="J7" s="22">
        <v>32</v>
      </c>
    </row>
    <row r="8" spans="1:12" ht="15.75" thickBot="1" x14ac:dyDescent="0.3">
      <c r="A8" s="7"/>
      <c r="B8" s="6"/>
      <c r="C8" s="21"/>
      <c r="D8" s="57"/>
      <c r="E8" s="56"/>
      <c r="F8" s="55"/>
      <c r="G8" s="54"/>
      <c r="H8" s="54"/>
      <c r="I8" s="54"/>
      <c r="J8" s="53"/>
    </row>
    <row r="9" spans="1:12" x14ac:dyDescent="0.25">
      <c r="A9" s="52" t="s">
        <v>17</v>
      </c>
      <c r="B9" s="51" t="s">
        <v>16</v>
      </c>
      <c r="C9" s="50"/>
      <c r="D9" s="49"/>
      <c r="E9" s="48"/>
      <c r="F9" s="47"/>
      <c r="G9" s="46"/>
      <c r="H9" s="46"/>
      <c r="I9" s="46"/>
      <c r="J9" s="45"/>
    </row>
    <row r="10" spans="1:12" x14ac:dyDescent="0.25">
      <c r="A10" s="15"/>
      <c r="B10" s="14"/>
      <c r="C10" s="18"/>
      <c r="D10" s="44"/>
      <c r="E10" s="43"/>
      <c r="F10" s="42"/>
      <c r="G10" s="41"/>
      <c r="H10" s="41"/>
      <c r="I10" s="41"/>
      <c r="J10" s="40"/>
    </row>
    <row r="11" spans="1:12" ht="15.75" thickBot="1" x14ac:dyDescent="0.3">
      <c r="A11" s="7"/>
      <c r="B11" s="6"/>
      <c r="C11" s="39"/>
      <c r="D11" s="38"/>
      <c r="E11" s="37"/>
      <c r="F11" s="36"/>
      <c r="G11" s="35"/>
      <c r="H11" s="35"/>
      <c r="I11" s="35"/>
      <c r="J11" s="34"/>
      <c r="K11" s="1"/>
      <c r="L11" s="33"/>
    </row>
    <row r="12" spans="1:12" x14ac:dyDescent="0.25">
      <c r="A12" s="15" t="s">
        <v>15</v>
      </c>
      <c r="B12" s="32" t="s">
        <v>14</v>
      </c>
      <c r="C12" s="31"/>
      <c r="D12" s="30"/>
      <c r="E12" s="29"/>
      <c r="F12" s="28"/>
      <c r="G12" s="27"/>
      <c r="H12" s="27"/>
      <c r="I12" s="27"/>
      <c r="J12" s="26"/>
    </row>
    <row r="13" spans="1:12" ht="30" x14ac:dyDescent="0.25">
      <c r="A13" s="15"/>
      <c r="B13" s="19" t="s">
        <v>13</v>
      </c>
      <c r="C13" s="21">
        <v>132</v>
      </c>
      <c r="D13" s="25" t="s">
        <v>12</v>
      </c>
      <c r="E13" s="24" t="s">
        <v>11</v>
      </c>
      <c r="F13" s="10">
        <v>21.86</v>
      </c>
      <c r="G13" s="9">
        <v>145</v>
      </c>
      <c r="H13" s="9">
        <v>6.9</v>
      </c>
      <c r="I13" s="9">
        <v>7</v>
      </c>
      <c r="J13" s="22">
        <v>13.3</v>
      </c>
    </row>
    <row r="14" spans="1:12" x14ac:dyDescent="0.25">
      <c r="A14" s="15"/>
      <c r="B14" s="19" t="s">
        <v>10</v>
      </c>
      <c r="C14" s="21">
        <v>733</v>
      </c>
      <c r="D14" s="12" t="s">
        <v>9</v>
      </c>
      <c r="E14" s="23" t="s">
        <v>8</v>
      </c>
      <c r="F14" s="10">
        <v>28.09</v>
      </c>
      <c r="G14" s="9">
        <v>491</v>
      </c>
      <c r="H14" s="9">
        <v>9.4600000000000009</v>
      </c>
      <c r="I14" s="9">
        <v>9.44</v>
      </c>
      <c r="J14" s="22">
        <v>81.900000000000006</v>
      </c>
    </row>
    <row r="15" spans="1:12" x14ac:dyDescent="0.25">
      <c r="A15" s="15"/>
      <c r="B15" s="19" t="s">
        <v>7</v>
      </c>
      <c r="C15" s="21"/>
      <c r="D15" s="12"/>
      <c r="E15" s="23"/>
      <c r="F15" s="10"/>
      <c r="G15" s="9"/>
      <c r="H15" s="9"/>
      <c r="I15" s="9"/>
      <c r="J15" s="22"/>
    </row>
    <row r="16" spans="1:12" x14ac:dyDescent="0.25">
      <c r="A16" s="15"/>
      <c r="B16" s="19" t="s">
        <v>1</v>
      </c>
      <c r="C16" s="21">
        <v>707</v>
      </c>
      <c r="D16" s="12" t="s">
        <v>6</v>
      </c>
      <c r="E16" s="23" t="s">
        <v>5</v>
      </c>
      <c r="F16" s="10">
        <v>22.95</v>
      </c>
      <c r="G16" s="9">
        <v>108</v>
      </c>
      <c r="H16" s="9">
        <v>1.4</v>
      </c>
      <c r="I16" s="9"/>
      <c r="J16" s="22">
        <v>25.6</v>
      </c>
    </row>
    <row r="17" spans="1:12" x14ac:dyDescent="0.25">
      <c r="A17" s="15"/>
      <c r="B17" s="19" t="s">
        <v>4</v>
      </c>
      <c r="C17" s="21"/>
      <c r="D17" s="12"/>
      <c r="E17" s="20"/>
      <c r="F17" s="10"/>
      <c r="G17" s="17"/>
      <c r="H17" s="17"/>
      <c r="I17" s="17"/>
      <c r="J17" s="16"/>
    </row>
    <row r="18" spans="1:12" x14ac:dyDescent="0.25">
      <c r="A18" s="15"/>
      <c r="B18" s="19" t="s">
        <v>3</v>
      </c>
      <c r="C18" s="18"/>
      <c r="D18" s="12" t="s">
        <v>2</v>
      </c>
      <c r="E18" s="11">
        <f>F18/55.92*1000+0.1</f>
        <v>52.675107296137341</v>
      </c>
      <c r="F18" s="10">
        <v>2.94</v>
      </c>
      <c r="G18" s="17">
        <f>E18*76/30</f>
        <v>133.44360515021461</v>
      </c>
      <c r="H18" s="17">
        <f>E18*1.44/30</f>
        <v>2.5284051502145926</v>
      </c>
      <c r="I18" s="17">
        <f>E18*0.36/30</f>
        <v>0.63210128755364814</v>
      </c>
      <c r="J18" s="16">
        <f>E18*13.14/30</f>
        <v>23.071696995708159</v>
      </c>
    </row>
    <row r="19" spans="1:12" x14ac:dyDescent="0.25">
      <c r="A19" s="15"/>
      <c r="B19" s="14" t="s">
        <v>1</v>
      </c>
      <c r="C19" s="13"/>
      <c r="D19" s="12" t="s">
        <v>0</v>
      </c>
      <c r="E19" s="11">
        <v>115</v>
      </c>
      <c r="F19" s="10">
        <v>24.16</v>
      </c>
      <c r="G19" s="9">
        <v>116</v>
      </c>
      <c r="H19" s="9">
        <v>5.6</v>
      </c>
      <c r="I19" s="9">
        <v>6.4</v>
      </c>
      <c r="J19" s="8">
        <v>8.1999999999999993</v>
      </c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2023-11-19T11:42:46Z</dcterms:created>
  <dcterms:modified xsi:type="dcterms:W3CDTF">2023-11-19T11:42:56Z</dcterms:modified>
</cp:coreProperties>
</file>