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985A131-ACCE-463D-8ADC-D90CDA344513}" xr6:coauthVersionLast="45" xr6:coauthVersionMax="45" xr10:uidLastSave="{00000000-0000-0000-0000-000000000000}"/>
  <bookViews>
    <workbookView xWindow="-120" yWindow="-120" windowWidth="29040" windowHeight="15840" xr2:uid="{8820CDE5-70FE-4CE6-85E2-B31F30F1A38C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I6" i="1" s="1"/>
  <c r="G6" i="1"/>
  <c r="H6" i="1"/>
  <c r="E17" i="1"/>
  <c r="G17" i="1"/>
  <c r="H17" i="1"/>
  <c r="I17" i="1"/>
  <c r="J17" i="1"/>
  <c r="E18" i="1"/>
  <c r="G18" i="1" s="1"/>
  <c r="J6" i="1" l="1"/>
  <c r="J18" i="1"/>
  <c r="I18" i="1"/>
  <c r="H18" i="1"/>
</calcChain>
</file>

<file path=xl/sharedStrings.xml><?xml version="1.0" encoding="utf-8"?>
<sst xmlns="http://schemas.openxmlformats.org/spreadsheetml/2006/main" count="45" uniqueCount="41">
  <si>
    <t>Мандарин свежий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</si>
  <si>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</si>
  <si>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</si>
  <si>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</si>
  <si>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</si>
  <si>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</si>
  <si>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</si>
  <si>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</si>
  <si>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</si>
  <si>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</si>
  <si>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</si>
  <si>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</si>
  <si>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</si>
  <si>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</si>
  <si>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</si>
  <si>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</si>
  <si>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</si>
  <si>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</si>
  <si>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</si>
  <si>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Нектарин свежий</t>
  </si>
  <si>
    <t>хлеб</t>
  </si>
  <si>
    <t>Компот из яблок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</si>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</sst>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4913-DD96-4C87-B577-6EA17C17698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45189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7" t="s">
        <v>26</v>
      </c>
      <c r="B4" s="59" t="s">
        <v>25</v>
      </c>
      <c r="C4" s="45" t="s">
        <v>24</v>
      </c>
      <c r="D4" s="44" t="s">
        <v>23</v>
      </c>
      <c r="E4" s="58">
        <f>250</f>
        <v>250</v>
      </c>
      <c r="F4" s="57">
        <f>41.59+10.11</f>
        <v>51.7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49">
        <v>86.4</v>
      </c>
      <c r="H5" s="49">
        <v>0.09</v>
      </c>
      <c r="I5" s="49">
        <v>0</v>
      </c>
      <c r="J5" s="51">
        <v>21.6</v>
      </c>
    </row>
    <row r="6" spans="1:12" x14ac:dyDescent="0.25">
      <c r="A6" s="16"/>
      <c r="B6" s="21" t="s">
        <v>20</v>
      </c>
      <c r="C6" s="50"/>
      <c r="D6" s="26" t="s">
        <v>4</v>
      </c>
      <c r="E6" s="25">
        <f>F6/111.85*1000+0.2</f>
        <v>36.588019669199831</v>
      </c>
      <c r="F6" s="24">
        <v>4.07</v>
      </c>
      <c r="G6" s="23">
        <f>E6*116.9/50</f>
        <v>85.542789986589213</v>
      </c>
      <c r="H6" s="23">
        <f>E6*3.95/50</f>
        <v>2.890453553866787</v>
      </c>
      <c r="I6" s="23">
        <f>E6*0.5/50</f>
        <v>0.36588019669199828</v>
      </c>
      <c r="J6" s="22">
        <f>E6*24.15/50</f>
        <v>17.672013500223517</v>
      </c>
    </row>
    <row r="7" spans="1:12" x14ac:dyDescent="0.25">
      <c r="A7" s="16"/>
      <c r="B7" s="15" t="s">
        <v>1</v>
      </c>
      <c r="C7" s="50"/>
      <c r="D7" s="13" t="s">
        <v>19</v>
      </c>
      <c r="E7" s="12">
        <v>120</v>
      </c>
      <c r="F7" s="11">
        <v>36.450000000000003</v>
      </c>
      <c r="G7" s="49">
        <v>60</v>
      </c>
      <c r="H7" s="49">
        <v>0.5</v>
      </c>
      <c r="I7" s="49">
        <v>0</v>
      </c>
      <c r="J7" s="48">
        <v>12.9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18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6"/>
      <c r="B10" s="15"/>
      <c r="C10" s="15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30.81</v>
      </c>
      <c r="G13" s="10">
        <v>178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22.75</v>
      </c>
      <c r="G14" s="10">
        <v>244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639</v>
      </c>
      <c r="D16" s="13" t="s">
        <v>7</v>
      </c>
      <c r="E16" s="28" t="s">
        <v>6</v>
      </c>
      <c r="F16" s="11">
        <v>6.53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20.405632543585156</v>
      </c>
      <c r="F17" s="24">
        <v>2.2599999999999998</v>
      </c>
      <c r="G17" s="23">
        <f>E17*116.9/50</f>
        <v>47.7083688869021</v>
      </c>
      <c r="H17" s="23">
        <f>E17*3.95/50</f>
        <v>1.6120449709432274</v>
      </c>
      <c r="I17" s="23">
        <f>E17*0.5/50</f>
        <v>0.20405632543585156</v>
      </c>
      <c r="J17" s="22">
        <f>E17*24.15/50</f>
        <v>9.8559205185516294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21.459227467811157</v>
      </c>
      <c r="F18" s="11">
        <v>1.2</v>
      </c>
      <c r="G18" s="18">
        <f>E18*76/30</f>
        <v>54.363376251788267</v>
      </c>
      <c r="H18" s="18">
        <f>E18*1.44/30</f>
        <v>1.0300429184549356</v>
      </c>
      <c r="I18" s="18">
        <f>E18*0.36/30</f>
        <v>0.25751072961373389</v>
      </c>
      <c r="J18" s="17">
        <f>E18*13.14/30</f>
        <v>9.399141630901287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115</v>
      </c>
      <c r="F19" s="11">
        <v>36.450000000000003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2023-09-17T19:36:12Z</dcterms:created>
  <dcterms:modified xsi:type="dcterms:W3CDTF">2023-09-17T19:36:24Z</dcterms:modified>
</cp:coreProperties>
</file>