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4B3E919-855B-44A4-8296-B0E113D49DB5}" xr6:coauthVersionLast="45" xr6:coauthVersionMax="45" xr10:uidLastSave="{00000000-0000-0000-0000-000000000000}"/>
  <bookViews>
    <workbookView xWindow="-120" yWindow="-120" windowWidth="29040" windowHeight="15840" xr2:uid="{42A4FAF4-1E94-4FCF-8EA4-8CA8F904A10A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E13" i="1"/>
  <c r="E17" i="1"/>
  <c r="G17" i="1"/>
  <c r="H17" i="1"/>
  <c r="I17" i="1"/>
  <c r="J17" i="1"/>
  <c r="E18" i="1"/>
  <c r="G18" i="1"/>
  <c r="H18" i="1"/>
  <c r="I18" i="1"/>
  <c r="J18" i="1"/>
  <c r="J6" i="1" l="1"/>
</calcChain>
</file>

<file path=xl/sharedStrings.xml><?xml version="1.0" encoding="utf-8"?>
<sst xmlns="http://schemas.openxmlformats.org/spreadsheetml/2006/main" count="43" uniqueCount="41">
  <si>
    <t>Йогурт «Аlpenlend»</t>
  </si>
  <si>
    <t>кисл-мол</t>
  </si>
  <si>
    <t>Хлеб ржаной</t>
  </si>
  <si>
    <t>хлеб черн.</t>
  </si>
  <si>
    <t>Батон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</si>
  <si>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</si>
  <si>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</si>
  <si>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</si>
  <si>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</si>
  <si>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</si>
  <si>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</si>
  <si>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</si>
  <si>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</si>
  <si>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</si>
  <si>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</si>
  <si>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</si>
  <si>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</si>
  <si>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</si>
  <si>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</si>
  <si>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</si>
  <si>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</si>
  <si>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>Сок ГОСТ т/п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</si>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</sst>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E7C30-CB3C-42FA-BDD4-FA844669B2B1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45187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50" t="s">
        <v>26</v>
      </c>
      <c r="B4" s="57" t="s">
        <v>25</v>
      </c>
      <c r="C4" s="48" t="s">
        <v>24</v>
      </c>
      <c r="D4" s="47" t="s">
        <v>23</v>
      </c>
      <c r="E4" s="56">
        <v>240</v>
      </c>
      <c r="F4" s="55">
        <f>39.04+8.3</f>
        <v>47.34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22</v>
      </c>
      <c r="C5" s="43">
        <v>707</v>
      </c>
      <c r="D5" s="42" t="s">
        <v>21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20</v>
      </c>
      <c r="C6" s="43"/>
      <c r="D6" s="42" t="s">
        <v>4</v>
      </c>
      <c r="E6" s="17">
        <f>F6/111.85*1000+0.2</f>
        <v>24.428877961555656</v>
      </c>
      <c r="F6" s="53">
        <v>2.71</v>
      </c>
      <c r="G6" s="16">
        <f>E6*116.9/50</f>
        <v>57.114716674117126</v>
      </c>
      <c r="H6" s="16">
        <f>E6*3.95/50</f>
        <v>1.9298813589628969</v>
      </c>
      <c r="I6" s="16">
        <f>E6*0.5/50</f>
        <v>0.24428877961555656</v>
      </c>
      <c r="J6" s="54">
        <f>E6*24.15/50</f>
        <v>11.799148055431381</v>
      </c>
    </row>
    <row r="7" spans="1:12" x14ac:dyDescent="0.25">
      <c r="A7" s="14"/>
      <c r="B7" s="43" t="s">
        <v>17</v>
      </c>
      <c r="C7" s="43"/>
      <c r="D7" s="42" t="s">
        <v>19</v>
      </c>
      <c r="E7" s="17">
        <v>178</v>
      </c>
      <c r="F7" s="53">
        <v>27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6">
        <v>135</v>
      </c>
      <c r="D13" s="30" t="s">
        <v>13</v>
      </c>
      <c r="E13" s="17">
        <f>25+250+11</f>
        <v>286</v>
      </c>
      <c r="F13" s="29">
        <v>21.22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12</v>
      </c>
      <c r="C14" s="26">
        <v>492</v>
      </c>
      <c r="D14" s="6" t="s">
        <v>11</v>
      </c>
      <c r="E14" s="27" t="s">
        <v>10</v>
      </c>
      <c r="F14" s="11">
        <v>39.71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9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8</v>
      </c>
      <c r="C16" s="26">
        <v>699</v>
      </c>
      <c r="D16" s="6" t="s">
        <v>7</v>
      </c>
      <c r="E16" s="25" t="s">
        <v>6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5</v>
      </c>
      <c r="C17" s="18"/>
      <c r="D17" s="24" t="s">
        <v>4</v>
      </c>
      <c r="E17" s="23">
        <f>F17/111.85*1000+0.2</f>
        <v>30.15082700044703</v>
      </c>
      <c r="F17" s="22">
        <v>3.35</v>
      </c>
      <c r="G17" s="21">
        <f>E17*116.9/50</f>
        <v>70.492633527045157</v>
      </c>
      <c r="H17" s="21">
        <f>E17*3.95/50</f>
        <v>2.3819153330353156</v>
      </c>
      <c r="I17" s="21">
        <f>E17*0.5/50</f>
        <v>0.30150827000447028</v>
      </c>
      <c r="J17" s="20">
        <f>E17*24.15/50</f>
        <v>14.562849441215915</v>
      </c>
    </row>
    <row r="18" spans="1:12" x14ac:dyDescent="0.25">
      <c r="A18" s="14"/>
      <c r="B18" s="19" t="s">
        <v>3</v>
      </c>
      <c r="C18" s="18"/>
      <c r="D18" s="6" t="s">
        <v>2</v>
      </c>
      <c r="E18" s="17">
        <f>F18/55.92*1000</f>
        <v>35.765379113018597</v>
      </c>
      <c r="F18" s="11">
        <v>2</v>
      </c>
      <c r="G18" s="16">
        <f>E18*76/30</f>
        <v>90.605627086313774</v>
      </c>
      <c r="H18" s="16">
        <f>E18*1.44/30</f>
        <v>1.7167381974248925</v>
      </c>
      <c r="I18" s="16">
        <f>E18*0.36/30</f>
        <v>0.42918454935622313</v>
      </c>
      <c r="J18" s="15">
        <f>E18*13.14/30</f>
        <v>15.665236051502147</v>
      </c>
    </row>
    <row r="19" spans="1:12" x14ac:dyDescent="0.25">
      <c r="A19" s="14"/>
      <c r="B19" s="13" t="s">
        <v>1</v>
      </c>
      <c r="C19" s="13"/>
      <c r="D19" s="6" t="s">
        <v>0</v>
      </c>
      <c r="E19" s="12">
        <v>95</v>
      </c>
      <c r="F19" s="11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2023-09-17T19:35:18Z</dcterms:created>
  <dcterms:modified xsi:type="dcterms:W3CDTF">2023-09-17T19:35:42Z</dcterms:modified>
</cp:coreProperties>
</file>