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44DAB26-02F9-4678-BCBB-58321ED8F386}" xr6:coauthVersionLast="45" xr6:coauthVersionMax="45" xr10:uidLastSave="{00000000-0000-0000-0000-000000000000}"/>
  <bookViews>
    <workbookView xWindow="-120" yWindow="-120" windowWidth="29040" windowHeight="15840" xr2:uid="{D8720BD4-4986-414A-A1EB-1CC9463CF31B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3" i="1"/>
  <c r="F14" i="1"/>
  <c r="E17" i="1"/>
  <c r="G17" i="1"/>
  <c r="H17" i="1"/>
  <c r="I17" i="1"/>
  <c r="J17" i="1"/>
  <c r="E18" i="1"/>
  <c r="H18" i="1" s="1"/>
  <c r="G18" i="1"/>
  <c r="F20" i="1"/>
  <c r="I18" i="1" l="1"/>
  <c r="J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<sst xmlns="http://schemas.openxmlformats.org/spreadsheetml/2006/main" count="44" uniqueCount="43">
  <si>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</si>
  <si>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</si>
  <si>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</si>
  <si>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</si>
  <si>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 xml:space="preserve">200 </t>
  </si>
  <si>
    <t>Сок « Дары Кубани»</t>
  </si>
  <si>
    <t>сладкое</t>
  </si>
  <si>
    <t>гарнир</t>
  </si>
  <si>
    <t>205</t>
  </si>
  <si>
    <t>Запеканка картоф.с мясом, с маслом/помидор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</si>
  <si>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</si>
  <si>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</si>
  <si>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</si>
  <si>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</si>
  <si>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</si>
  <si>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</si>
  <si>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</si>
  <si>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110</t>
  </si>
  <si>
    <t>Мандарин св.</t>
  </si>
  <si>
    <t>60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</si>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</sst>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252C-BC91-427C-A13E-5D29AB68E54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2" t="s">
        <v>41</v>
      </c>
      <c r="C1" s="71"/>
      <c r="D1" s="70"/>
      <c r="E1" t="s">
        <v>40</v>
      </c>
      <c r="F1" s="69"/>
      <c r="I1" t="s">
        <v>39</v>
      </c>
      <c r="J1" s="68">
        <v>45176</v>
      </c>
    </row>
    <row r="2" spans="1:12" ht="7.5" customHeight="1" thickBot="1" x14ac:dyDescent="0.3"/>
    <row r="3" spans="1:12" ht="15.75" thickBot="1" x14ac:dyDescent="0.3">
      <c r="A3" s="67" t="s">
        <v>38</v>
      </c>
      <c r="B3" s="66" t="s">
        <v>37</v>
      </c>
      <c r="C3" s="66" t="s">
        <v>36</v>
      </c>
      <c r="D3" s="66" t="s">
        <v>35</v>
      </c>
      <c r="E3" s="66" t="s">
        <v>34</v>
      </c>
      <c r="F3" s="66" t="s">
        <v>33</v>
      </c>
      <c r="G3" s="66" t="s">
        <v>32</v>
      </c>
      <c r="H3" s="66" t="s">
        <v>31</v>
      </c>
      <c r="I3" s="66" t="s">
        <v>30</v>
      </c>
      <c r="J3" s="65" t="s">
        <v>29</v>
      </c>
    </row>
    <row r="4" spans="1:12" x14ac:dyDescent="0.25">
      <c r="A4" s="49" t="s">
        <v>28</v>
      </c>
      <c r="B4" s="64" t="s">
        <v>27</v>
      </c>
      <c r="C4" s="62">
        <v>626</v>
      </c>
      <c r="D4" s="63" t="s">
        <v>26</v>
      </c>
      <c r="E4" s="61" t="s">
        <v>25</v>
      </c>
      <c r="F4" s="23">
        <v>24.55</v>
      </c>
      <c r="G4" s="60">
        <v>221</v>
      </c>
      <c r="H4" s="60">
        <v>5.3</v>
      </c>
      <c r="I4" s="60">
        <v>6.2</v>
      </c>
      <c r="J4" s="59">
        <v>35.299999999999997</v>
      </c>
    </row>
    <row r="5" spans="1:12" x14ac:dyDescent="0.25">
      <c r="A5" s="13"/>
      <c r="B5" s="20" t="s">
        <v>24</v>
      </c>
      <c r="C5" s="62">
        <v>693</v>
      </c>
      <c r="D5" s="25" t="s">
        <v>23</v>
      </c>
      <c r="E5" s="61" t="s">
        <v>22</v>
      </c>
      <c r="F5" s="23">
        <v>14.01</v>
      </c>
      <c r="G5" s="60">
        <v>112.5</v>
      </c>
      <c r="H5" s="60">
        <v>3.78</v>
      </c>
      <c r="I5" s="60">
        <v>5</v>
      </c>
      <c r="J5" s="59">
        <v>32.5</v>
      </c>
    </row>
    <row r="6" spans="1:12" x14ac:dyDescent="0.25">
      <c r="A6" s="13"/>
      <c r="B6" s="20" t="s">
        <v>21</v>
      </c>
      <c r="C6" s="58">
        <v>3</v>
      </c>
      <c r="D6" s="57" t="s">
        <v>20</v>
      </c>
      <c r="E6" s="53" t="s">
        <v>19</v>
      </c>
      <c r="F6" s="52">
        <v>27.69</v>
      </c>
      <c r="G6" s="51">
        <v>303.39999999999998</v>
      </c>
      <c r="H6" s="51">
        <v>12.6</v>
      </c>
      <c r="I6" s="51">
        <v>21.8</v>
      </c>
      <c r="J6" s="56">
        <v>14.1</v>
      </c>
    </row>
    <row r="7" spans="1:12" x14ac:dyDescent="0.25">
      <c r="A7" s="13"/>
      <c r="B7" s="19" t="s">
        <v>15</v>
      </c>
      <c r="C7" s="55"/>
      <c r="D7" s="54" t="s">
        <v>18</v>
      </c>
      <c r="E7" s="53" t="s">
        <v>17</v>
      </c>
      <c r="F7" s="52">
        <v>33.75</v>
      </c>
      <c r="G7" s="51">
        <v>60</v>
      </c>
      <c r="H7" s="51">
        <v>0.5</v>
      </c>
      <c r="I7" s="51">
        <v>0</v>
      </c>
      <c r="J7" s="50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38"/>
      <c r="D9" s="47"/>
      <c r="E9" s="45"/>
      <c r="F9" s="46"/>
      <c r="G9" s="45"/>
      <c r="H9" s="45"/>
      <c r="I9" s="45"/>
      <c r="J9" s="44"/>
    </row>
    <row r="10" spans="1:12" x14ac:dyDescent="0.25">
      <c r="A10" s="13"/>
      <c r="B10" s="19"/>
      <c r="C10" s="19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/>
      <c r="L11" s="1"/>
    </row>
    <row r="12" spans="1:12" x14ac:dyDescent="0.25">
      <c r="A12" s="13" t="s">
        <v>14</v>
      </c>
      <c r="B12" s="39" t="s">
        <v>13</v>
      </c>
      <c r="C12" s="38"/>
      <c r="D12" s="18"/>
      <c r="E12" s="37"/>
      <c r="F12" s="16"/>
      <c r="G12" s="36"/>
      <c r="H12" s="36"/>
      <c r="I12" s="36"/>
      <c r="J12" s="35"/>
    </row>
    <row r="13" spans="1:12" ht="30" x14ac:dyDescent="0.25">
      <c r="A13" s="13"/>
      <c r="B13" s="20" t="s">
        <v>12</v>
      </c>
      <c r="C13" s="26">
        <v>110</v>
      </c>
      <c r="D13" s="34" t="s">
        <v>11</v>
      </c>
      <c r="E13" s="33">
        <f>17.5+250+11</f>
        <v>278.5</v>
      </c>
      <c r="F13" s="32">
        <v>20.75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10</v>
      </c>
      <c r="C14" s="26">
        <v>478</v>
      </c>
      <c r="D14" s="31" t="s">
        <v>9</v>
      </c>
      <c r="E14" s="30" t="s">
        <v>8</v>
      </c>
      <c r="F14" s="16">
        <f>37.23+6.54</f>
        <v>43.769999999999996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7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6</v>
      </c>
      <c r="C16" s="26">
        <v>707</v>
      </c>
      <c r="D16" s="18" t="s">
        <v>5</v>
      </c>
      <c r="E16" s="29" t="s">
        <v>4</v>
      </c>
      <c r="F16" s="16">
        <v>31.73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3</v>
      </c>
      <c r="C17" s="26"/>
      <c r="D17" s="25" t="s">
        <v>2</v>
      </c>
      <c r="E17" s="24">
        <f>F17/111.85*1000+0.2</f>
        <v>23.445417970496202</v>
      </c>
      <c r="F17" s="23">
        <v>2.6</v>
      </c>
      <c r="G17" s="22">
        <f>E17*116.9/50</f>
        <v>54.815387215020117</v>
      </c>
      <c r="H17" s="22">
        <f>E17*3.95/50</f>
        <v>1.8521880196692002</v>
      </c>
      <c r="I17" s="22">
        <f>E17*0.5/50</f>
        <v>0.23445417970496202</v>
      </c>
      <c r="J17" s="21">
        <f>E17*24.15/50</f>
        <v>11.324136879749664</v>
      </c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20.56509298998569</v>
      </c>
      <c r="F18" s="16">
        <v>1.1499999999999999</v>
      </c>
      <c r="G18" s="15">
        <f>E18*76/30</f>
        <v>52.098235574630415</v>
      </c>
      <c r="H18" s="15">
        <f>E18*1.44/30</f>
        <v>0.98712446351931304</v>
      </c>
      <c r="I18" s="15">
        <f>E18*0.36/30</f>
        <v>0.24678111587982826</v>
      </c>
      <c r="J18" s="14">
        <f>E18*13.14/30</f>
        <v>9.0075107296137329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2023-09-04T05:33:38Z</dcterms:created>
  <dcterms:modified xsi:type="dcterms:W3CDTF">2023-09-04T05:33:52Z</dcterms:modified>
</cp:coreProperties>
</file>