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54264B3A-D69E-4A0B-80B7-EBA99474D26C}" xr6:coauthVersionLast="45" xr6:coauthVersionMax="45" xr10:uidLastSave="{00000000-0000-0000-0000-000000000000}"/>
  <bookViews>
    <workbookView xWindow="-120" yWindow="-120" windowWidth="29040" windowHeight="15840" xr2:uid="{85F57B7C-7D03-4A72-9077-3B0B3796B00A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J6" i="1"/>
  <c r="K11" i="1"/>
  <c r="E18" i="1"/>
  <c r="H18" i="1" s="1"/>
  <c r="G18" i="1"/>
  <c r="J18" i="1"/>
  <c r="F20" i="1"/>
  <c r="I6" i="1" l="1"/>
  <c r="I18" i="1"/>
  <c r="H6" i="1"/>
</calcChain>
</file>

<file path=xl/sharedStrings.xml><?xml version="1.0" encoding="utf-8"?>
<sst xmlns="http://schemas.openxmlformats.org/spreadsheetml/2006/main" count="44" uniqueCount="44">
  <si>
    <t>50</t>
  </si>
  <si>
    <t>Барыня маковая</t>
  </si>
  <si>
    <t>кондит</t>
  </si>
  <si>
    <t>Хлеб ржаной</t>
  </si>
  <si>
    <t>хлеб черн.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</si>
  <si>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</si>
  <si>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</si>
  <si>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</si>
  <si>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</si>
  <si>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</si>
  <si>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</si>
  <si>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</si>
  <si>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</si>
  <si>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286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</si>
  <si>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</si>
  <si>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</si>
  <si>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</si>
  <si>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</si>
  <si>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</si>
  <si>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</si>
  <si>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Апельсин св.</t>
  </si>
  <si>
    <t>фрукт</t>
  </si>
  <si>
    <t>Батон</t>
  </si>
  <si>
    <t>хлеб</t>
  </si>
  <si>
    <t xml:space="preserve">200 </t>
  </si>
  <si>
    <t>Сок тет/пак</t>
  </si>
  <si>
    <t>гор.напиток</t>
  </si>
  <si>
    <t>Биточки куриные с рожками отвар,огурец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</si>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</sst>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13C0-04AA-407A-B438-AD912F720960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76" t="s">
        <v>42</v>
      </c>
      <c r="C1" s="75"/>
      <c r="D1" s="74"/>
      <c r="E1" t="s">
        <v>41</v>
      </c>
      <c r="F1" s="73"/>
      <c r="I1" t="s">
        <v>40</v>
      </c>
      <c r="J1" s="72">
        <v>45040</v>
      </c>
    </row>
    <row r="2" spans="1:11" ht="7.5" customHeight="1" thickBot="1" x14ac:dyDescent="0.3"/>
    <row r="3" spans="1:11" ht="15.75" thickBot="1" x14ac:dyDescent="0.3">
      <c r="A3" s="71" t="s">
        <v>39</v>
      </c>
      <c r="B3" s="70" t="s">
        <v>38</v>
      </c>
      <c r="C3" s="70" t="s">
        <v>37</v>
      </c>
      <c r="D3" s="70" t="s">
        <v>36</v>
      </c>
      <c r="E3" s="70" t="s">
        <v>35</v>
      </c>
      <c r="F3" s="70" t="s">
        <v>34</v>
      </c>
      <c r="G3" s="70" t="s">
        <v>33</v>
      </c>
      <c r="H3" s="70" t="s">
        <v>32</v>
      </c>
      <c r="I3" s="70" t="s">
        <v>31</v>
      </c>
      <c r="J3" s="69" t="s">
        <v>30</v>
      </c>
    </row>
    <row r="4" spans="1:11" x14ac:dyDescent="0.25">
      <c r="A4" s="57" t="s">
        <v>29</v>
      </c>
      <c r="B4" s="68" t="s">
        <v>28</v>
      </c>
      <c r="C4" s="63">
        <v>499.51600000000002</v>
      </c>
      <c r="D4" s="47" t="s">
        <v>27</v>
      </c>
      <c r="E4" s="67">
        <v>260</v>
      </c>
      <c r="F4" s="45">
        <f>27.87+8.28+5.5</f>
        <v>41.65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26</v>
      </c>
      <c r="C5" s="63">
        <v>707</v>
      </c>
      <c r="D5" s="47" t="s">
        <v>25</v>
      </c>
      <c r="E5" s="66" t="s">
        <v>24</v>
      </c>
      <c r="F5" s="45">
        <v>22.95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23</v>
      </c>
      <c r="C6" s="63"/>
      <c r="D6" s="47" t="s">
        <v>22</v>
      </c>
      <c r="E6" s="46">
        <f>F6/111.85*1000+0.2</f>
        <v>22.193741618238715</v>
      </c>
      <c r="F6" s="45">
        <v>2.46</v>
      </c>
      <c r="G6" s="65">
        <f>E6*116.9/50</f>
        <v>51.888967903442115</v>
      </c>
      <c r="H6" s="65">
        <f>E6*3.95/50</f>
        <v>1.7533055878408588</v>
      </c>
      <c r="I6" s="65">
        <f>E6*0.5/50</f>
        <v>0.22193741618238716</v>
      </c>
      <c r="J6" s="64">
        <f>E6*24.15/50</f>
        <v>10.719577201609297</v>
      </c>
    </row>
    <row r="7" spans="1:11" x14ac:dyDescent="0.25">
      <c r="A7" s="15"/>
      <c r="B7" s="49" t="s">
        <v>21</v>
      </c>
      <c r="C7" s="63"/>
      <c r="D7" s="47" t="s">
        <v>20</v>
      </c>
      <c r="E7" s="46">
        <v>188</v>
      </c>
      <c r="F7" s="45">
        <v>32.94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63"/>
      <c r="D8" s="62"/>
      <c r="E8" s="61"/>
      <c r="F8" s="60"/>
      <c r="G8" s="59"/>
      <c r="H8" s="59"/>
      <c r="I8" s="59"/>
      <c r="J8" s="58"/>
    </row>
    <row r="9" spans="1:11" x14ac:dyDescent="0.25">
      <c r="A9" s="57" t="s">
        <v>19</v>
      </c>
      <c r="B9" s="56" t="s">
        <v>18</v>
      </c>
      <c r="C9" s="55"/>
      <c r="D9" s="54"/>
      <c r="E9" s="53"/>
      <c r="F9" s="52"/>
      <c r="G9" s="51"/>
      <c r="H9" s="51"/>
      <c r="I9" s="51"/>
      <c r="J9" s="50"/>
    </row>
    <row r="10" spans="1:11" x14ac:dyDescent="0.25">
      <c r="A10" s="15"/>
      <c r="B10" s="49"/>
      <c r="C10" s="48"/>
      <c r="D10" s="47"/>
      <c r="E10" s="46"/>
      <c r="F10" s="45"/>
      <c r="G10" s="9"/>
      <c r="H10" s="9"/>
      <c r="I10" s="9"/>
      <c r="J10" s="44"/>
    </row>
    <row r="11" spans="1:11" ht="15.75" thickBot="1" x14ac:dyDescent="0.3">
      <c r="A11" s="7"/>
      <c r="B11" s="6"/>
      <c r="C11" s="43"/>
      <c r="D11" s="42"/>
      <c r="E11" s="41"/>
      <c r="F11" s="40">
        <f>SUM(F4:F9)</f>
        <v>99.999999999999986</v>
      </c>
      <c r="G11" s="39"/>
      <c r="H11" s="39"/>
      <c r="I11" s="39"/>
      <c r="J11" s="38"/>
      <c r="K11" s="37">
        <f>E4+E5+E6+E7+E8+E9</f>
        <v>670.19374161823873</v>
      </c>
    </row>
    <row r="12" spans="1:11" x14ac:dyDescent="0.25">
      <c r="A12" s="15" t="s">
        <v>17</v>
      </c>
      <c r="B12" s="36" t="s">
        <v>16</v>
      </c>
      <c r="C12" s="35"/>
      <c r="D12" s="34"/>
      <c r="E12" s="33"/>
      <c r="F12" s="32"/>
      <c r="G12" s="31"/>
      <c r="H12" s="31"/>
      <c r="I12" s="31"/>
      <c r="J12" s="30"/>
    </row>
    <row r="13" spans="1:11" ht="30" x14ac:dyDescent="0.25">
      <c r="A13" s="15"/>
      <c r="B13" s="20" t="s">
        <v>15</v>
      </c>
      <c r="C13" s="19">
        <v>140</v>
      </c>
      <c r="D13" s="28" t="s">
        <v>14</v>
      </c>
      <c r="E13" s="27" t="s">
        <v>13</v>
      </c>
      <c r="F13" s="26">
        <v>27.02</v>
      </c>
      <c r="G13" s="9">
        <v>174</v>
      </c>
      <c r="H13" s="9">
        <v>8.3000000000000007</v>
      </c>
      <c r="I13" s="9">
        <v>8.4</v>
      </c>
      <c r="J13" s="29">
        <v>15.9</v>
      </c>
    </row>
    <row r="14" spans="1:11" x14ac:dyDescent="0.25">
      <c r="A14" s="15"/>
      <c r="B14" s="20" t="s">
        <v>12</v>
      </c>
      <c r="C14" s="19">
        <v>340</v>
      </c>
      <c r="D14" s="28" t="s">
        <v>11</v>
      </c>
      <c r="E14" s="27" t="s">
        <v>10</v>
      </c>
      <c r="F14" s="26">
        <v>40.83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9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8</v>
      </c>
      <c r="C16" s="19">
        <v>639</v>
      </c>
      <c r="D16" s="12" t="s">
        <v>7</v>
      </c>
      <c r="E16" s="11" t="s">
        <v>6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5</v>
      </c>
      <c r="C17" s="19"/>
      <c r="D17" s="25"/>
      <c r="E17" s="24"/>
      <c r="F17" s="23"/>
      <c r="G17" s="22"/>
      <c r="H17" s="22"/>
      <c r="I17" s="22"/>
      <c r="J17" s="21"/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29.148783977110153</v>
      </c>
      <c r="F18" s="10">
        <v>1.63</v>
      </c>
      <c r="G18" s="17">
        <f>E18*76/30</f>
        <v>73.843586075345712</v>
      </c>
      <c r="H18" s="17">
        <f>E18*1.44/30</f>
        <v>1.3991416309012872</v>
      </c>
      <c r="I18" s="17">
        <f>E18*0.36/30</f>
        <v>0.3497854077253218</v>
      </c>
      <c r="J18" s="16">
        <f>E18*13.14/30</f>
        <v>12.767167381974247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24.3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2023-04-24T05:51:40Z</dcterms:created>
  <dcterms:modified xsi:type="dcterms:W3CDTF">2023-04-24T05:51:55Z</dcterms:modified>
</cp:coreProperties>
</file>