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6142F25-3D2B-4B1C-8F66-FB458B1D0758}" xr6:coauthVersionLast="45" xr6:coauthVersionMax="45" xr10:uidLastSave="{00000000-0000-0000-0000-000000000000}"/>
  <bookViews>
    <workbookView xWindow="-120" yWindow="-120" windowWidth="29040" windowHeight="15840" xr2:uid="{45E6A692-4892-4738-BF32-C3A2ECB56603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I6" i="1"/>
  <c r="J6" i="1"/>
  <c r="K11" i="1"/>
  <c r="E13" i="1"/>
  <c r="E17" i="1"/>
  <c r="G17" i="1" s="1"/>
  <c r="I17" i="1"/>
  <c r="J17" i="1"/>
  <c r="E18" i="1"/>
  <c r="J18" i="1" s="1"/>
  <c r="G18" i="1"/>
  <c r="H18" i="1"/>
  <c r="I18" i="1"/>
  <c r="F20" i="1"/>
  <c r="H17" i="1" l="1"/>
  <c r="H6" i="1"/>
</calcChain>
</file>

<file path=xl/sharedStrings.xml><?xml version="1.0" encoding="utf-8"?>
<sst xmlns="http://schemas.openxmlformats.org/spreadsheetml/2006/main" count="43" uniqueCount="41">
  <si>
    <t>45</t>
  </si>
  <si>
    <t>Круассан</t>
  </si>
  <si>
    <t>кондит.</t>
  </si>
  <si>
    <t>Хлеб ржаной</t>
  </si>
  <si>
    <t>хлеб черн.</t>
  </si>
  <si>
    <t>Батон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</si>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</sst>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2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8ACE8-B1B4-4DE4-842C-E3D60FA90A3F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45038</v>
      </c>
    </row>
    <row r="2" spans="1:11" ht="7.5" customHeight="1" thickBot="1" x14ac:dyDescent="0.3"/>
    <row r="3" spans="1:11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1" x14ac:dyDescent="0.25">
      <c r="A4" s="48" t="s">
        <v>26</v>
      </c>
      <c r="B4" s="66" t="s">
        <v>25</v>
      </c>
      <c r="C4" s="46">
        <v>469.50799999999998</v>
      </c>
      <c r="D4" s="45" t="s">
        <v>24</v>
      </c>
      <c r="E4" s="65">
        <v>255</v>
      </c>
      <c r="F4" s="64">
        <f>22.38+13.28</f>
        <v>35.659999999999997</v>
      </c>
      <c r="G4" s="63">
        <f>212+202</f>
        <v>414</v>
      </c>
      <c r="H4" s="63">
        <f>8.42+5.6</f>
        <v>14.02</v>
      </c>
      <c r="I4" s="63">
        <f>11.69+7.2</f>
        <v>18.89</v>
      </c>
      <c r="J4" s="62">
        <f>9+27.5</f>
        <v>36.5</v>
      </c>
    </row>
    <row r="5" spans="1:11" x14ac:dyDescent="0.25">
      <c r="A5" s="13"/>
      <c r="B5" s="18" t="s">
        <v>23</v>
      </c>
      <c r="C5" s="17"/>
      <c r="D5" s="58" t="s">
        <v>22</v>
      </c>
      <c r="E5" s="61" t="s">
        <v>21</v>
      </c>
      <c r="F5" s="56">
        <v>38.22</v>
      </c>
      <c r="G5" s="60">
        <v>123</v>
      </c>
      <c r="H5" s="60">
        <v>5.9</v>
      </c>
      <c r="I5" s="60">
        <v>6.8</v>
      </c>
      <c r="J5" s="59">
        <v>12.9</v>
      </c>
    </row>
    <row r="6" spans="1:11" ht="15.75" thickBot="1" x14ac:dyDescent="0.3">
      <c r="A6" s="13"/>
      <c r="B6" s="18" t="s">
        <v>20</v>
      </c>
      <c r="C6" s="17"/>
      <c r="D6" s="58" t="s">
        <v>5</v>
      </c>
      <c r="E6" s="57">
        <f>F6/111.85*1000+0.2</f>
        <v>28.54152883325883</v>
      </c>
      <c r="F6" s="56">
        <v>3.17</v>
      </c>
      <c r="G6" s="55">
        <f>E6*116.9/50</f>
        <v>66.730094412159147</v>
      </c>
      <c r="H6" s="55">
        <f>E6*3.95/50</f>
        <v>2.2547807778274476</v>
      </c>
      <c r="I6" s="55">
        <f>E6*0.5/50</f>
        <v>0.28541528833258828</v>
      </c>
      <c r="J6" s="54">
        <f>E6*24.15/50</f>
        <v>13.785558426464014</v>
      </c>
    </row>
    <row r="7" spans="1:11" x14ac:dyDescent="0.25">
      <c r="A7" s="13"/>
      <c r="B7" s="47" t="s">
        <v>17</v>
      </c>
      <c r="C7" s="17"/>
      <c r="D7" s="53" t="s">
        <v>19</v>
      </c>
      <c r="E7" s="52">
        <v>150</v>
      </c>
      <c r="F7" s="51">
        <v>22.95</v>
      </c>
      <c r="G7" s="50">
        <v>63</v>
      </c>
      <c r="H7" s="50">
        <v>0.6</v>
      </c>
      <c r="I7" s="50">
        <v>0</v>
      </c>
      <c r="J7" s="49">
        <v>15.8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8" t="s">
        <v>18</v>
      </c>
      <c r="B9" s="47" t="s">
        <v>17</v>
      </c>
      <c r="C9" s="46"/>
      <c r="D9" s="45"/>
      <c r="E9" s="43"/>
      <c r="F9" s="44"/>
      <c r="G9" s="43"/>
      <c r="H9" s="43"/>
      <c r="I9" s="43"/>
      <c r="J9" s="42"/>
    </row>
    <row r="10" spans="1:11" x14ac:dyDescent="0.25">
      <c r="A10" s="13"/>
      <c r="B10" s="17"/>
      <c r="C10" s="17"/>
      <c r="D10" s="41"/>
      <c r="E10" s="39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7">
        <f>E4+E5+E6+E7+E8+E9+E10</f>
        <v>633.54152883325878</v>
      </c>
    </row>
    <row r="12" spans="1:11" x14ac:dyDescent="0.25">
      <c r="A12" s="13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1" x14ac:dyDescent="0.25">
      <c r="A13" s="13"/>
      <c r="B13" s="18" t="s">
        <v>14</v>
      </c>
      <c r="C13" s="19">
        <v>124</v>
      </c>
      <c r="D13" s="29" t="s">
        <v>13</v>
      </c>
      <c r="E13" s="28">
        <f>20+250+11</f>
        <v>281</v>
      </c>
      <c r="F13" s="27">
        <v>23.54</v>
      </c>
      <c r="G13" s="8">
        <v>142</v>
      </c>
      <c r="H13" s="8">
        <v>5.4</v>
      </c>
      <c r="I13" s="8">
        <v>5.6</v>
      </c>
      <c r="J13" s="26">
        <v>17.36</v>
      </c>
    </row>
    <row r="14" spans="1:11" ht="30" x14ac:dyDescent="0.25">
      <c r="A14" s="13"/>
      <c r="B14" s="18" t="s">
        <v>12</v>
      </c>
      <c r="C14" s="19">
        <v>294</v>
      </c>
      <c r="D14" s="25" t="s">
        <v>11</v>
      </c>
      <c r="E14" s="24" t="s">
        <v>10</v>
      </c>
      <c r="F14" s="9">
        <v>45.24</v>
      </c>
      <c r="G14" s="8">
        <v>427</v>
      </c>
      <c r="H14" s="8">
        <v>29</v>
      </c>
      <c r="I14" s="8">
        <v>20</v>
      </c>
      <c r="J14" s="20">
        <v>49.8</v>
      </c>
    </row>
    <row r="15" spans="1:11" x14ac:dyDescent="0.25">
      <c r="A15" s="13"/>
      <c r="B15" s="18" t="s">
        <v>9</v>
      </c>
      <c r="C15" s="19"/>
      <c r="D15" s="23"/>
      <c r="E15" s="22"/>
      <c r="F15" s="21"/>
      <c r="G15" s="8"/>
      <c r="H15" s="8"/>
      <c r="I15" s="8"/>
      <c r="J15" s="20"/>
    </row>
    <row r="16" spans="1:11" x14ac:dyDescent="0.25">
      <c r="A16" s="13"/>
      <c r="B16" s="18" t="s">
        <v>8</v>
      </c>
      <c r="C16" s="19">
        <v>685</v>
      </c>
      <c r="D16" s="23" t="s">
        <v>7</v>
      </c>
      <c r="E16" s="22">
        <v>180</v>
      </c>
      <c r="F16" s="21">
        <v>6.5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8" t="s">
        <v>6</v>
      </c>
      <c r="C17" s="19"/>
      <c r="D17" s="11" t="s">
        <v>5</v>
      </c>
      <c r="E17" s="16">
        <f>F17/111.85*1000+0.2</f>
        <v>32.743585158694685</v>
      </c>
      <c r="F17" s="9">
        <v>3.64</v>
      </c>
      <c r="G17" s="15">
        <f>E17*116.9/50</f>
        <v>76.554502101028177</v>
      </c>
      <c r="H17" s="15">
        <f>E17*3.95/50</f>
        <v>2.5867432275368802</v>
      </c>
      <c r="I17" s="15">
        <f>E17*0.5/50</f>
        <v>0.32743585158694688</v>
      </c>
      <c r="J17" s="14">
        <f>E17*24.15/50</f>
        <v>15.815151631649533</v>
      </c>
    </row>
    <row r="18" spans="1:10" x14ac:dyDescent="0.25">
      <c r="A18" s="13"/>
      <c r="B18" s="18" t="s">
        <v>4</v>
      </c>
      <c r="C18" s="17"/>
      <c r="D18" s="11" t="s">
        <v>3</v>
      </c>
      <c r="E18" s="16">
        <f>F18/55.92*1000</f>
        <v>26.824034334763951</v>
      </c>
      <c r="F18" s="9">
        <v>1.5</v>
      </c>
      <c r="G18" s="15">
        <f>E18*76/30</f>
        <v>67.954220314735338</v>
      </c>
      <c r="H18" s="15">
        <f>E18*1.44/30</f>
        <v>1.2875536480686696</v>
      </c>
      <c r="I18" s="15">
        <f>E18*0.36/30</f>
        <v>0.32188841201716739</v>
      </c>
      <c r="J18" s="14">
        <f>E18*13.14/30</f>
        <v>11.748927038626611</v>
      </c>
    </row>
    <row r="19" spans="1:10" x14ac:dyDescent="0.25">
      <c r="A19" s="13"/>
      <c r="B19" s="12" t="s">
        <v>2</v>
      </c>
      <c r="C19" s="12"/>
      <c r="D19" s="11" t="s">
        <v>1</v>
      </c>
      <c r="E19" s="10" t="s">
        <v>0</v>
      </c>
      <c r="F19" s="9">
        <v>19.579999999999998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2023-04-17T04:58:53Z</dcterms:created>
  <dcterms:modified xsi:type="dcterms:W3CDTF">2023-04-17T04:59:03Z</dcterms:modified>
</cp:coreProperties>
</file>