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CE3B79C-9AF1-4657-ABB6-DE360334DACC}" xr6:coauthVersionLast="45" xr6:coauthVersionMax="45" xr10:uidLastSave="{00000000-0000-0000-0000-000000000000}"/>
  <bookViews>
    <workbookView xWindow="-120" yWindow="-120" windowWidth="29040" windowHeight="15840" xr2:uid="{4F06F27E-AE46-4388-B8B5-0325B923E313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F11" i="1"/>
  <c r="E13" i="1"/>
  <c r="E18" i="1"/>
  <c r="I18" i="1" s="1"/>
  <c r="G18" i="1"/>
  <c r="H18" i="1"/>
  <c r="F20" i="1"/>
  <c r="G6" i="1" l="1"/>
  <c r="K11" i="1"/>
  <c r="J18" i="1"/>
  <c r="J6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<sst xmlns="http://schemas.openxmlformats.org/spreadsheetml/2006/main" count="40" uniqueCount="40">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</sst>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wrapText="1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0A33-F0D7-49AF-B1A9-D5FEB6FA669D}">
  <sheetPr>
    <tabColor theme="7" tint="0.79998168889431442"/>
  </sheetPr>
  <dimension ref="A1:K20"/>
  <sheetViews>
    <sheetView showGridLines="0" showRowColHeaders="0" tabSelected="1" workbookViewId="0">
      <selection activeCell="C34" sqref="C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57" t="s">
        <v>38</v>
      </c>
      <c r="C1" s="56"/>
      <c r="D1" s="55"/>
      <c r="E1" t="s">
        <v>37</v>
      </c>
      <c r="F1" s="54"/>
      <c r="I1" t="s">
        <v>36</v>
      </c>
      <c r="J1" s="53">
        <v>44977</v>
      </c>
    </row>
    <row r="2" spans="1:11" ht="7.5" customHeight="1" thickBot="1" x14ac:dyDescent="0.3"/>
    <row r="3" spans="1:11" ht="15.75" thickBot="1" x14ac:dyDescent="0.3">
      <c r="A3" s="52" t="s">
        <v>35</v>
      </c>
      <c r="B3" s="51" t="s">
        <v>34</v>
      </c>
      <c r="C3" s="51" t="s">
        <v>33</v>
      </c>
      <c r="D3" s="51" t="s">
        <v>32</v>
      </c>
      <c r="E3" s="51" t="s">
        <v>31</v>
      </c>
      <c r="F3" s="51" t="s">
        <v>30</v>
      </c>
      <c r="G3" s="51" t="s">
        <v>29</v>
      </c>
      <c r="H3" s="51" t="s">
        <v>28</v>
      </c>
      <c r="I3" s="51" t="s">
        <v>27</v>
      </c>
      <c r="J3" s="50" t="s">
        <v>26</v>
      </c>
    </row>
    <row r="4" spans="1:11" x14ac:dyDescent="0.25">
      <c r="A4" s="44" t="s">
        <v>25</v>
      </c>
      <c r="B4" s="49" t="s">
        <v>24</v>
      </c>
      <c r="C4" s="42" t="s">
        <v>23</v>
      </c>
      <c r="D4" s="41" t="s">
        <v>22</v>
      </c>
      <c r="E4" s="20">
        <v>240</v>
      </c>
      <c r="F4" s="48">
        <f>32.37+8.28</f>
        <v>40.65</v>
      </c>
      <c r="G4" s="39">
        <f>253.6+221</f>
        <v>474.6</v>
      </c>
      <c r="H4" s="39">
        <f>13.2+5.3</f>
        <v>18.5</v>
      </c>
      <c r="I4" s="39">
        <f>18.7+6.2</f>
        <v>24.9</v>
      </c>
      <c r="J4" s="38">
        <f>8+35.3</f>
        <v>43.3</v>
      </c>
    </row>
    <row r="5" spans="1:11" x14ac:dyDescent="0.25">
      <c r="A5" s="12"/>
      <c r="B5" s="15" t="s">
        <v>21</v>
      </c>
      <c r="C5" s="37">
        <v>707</v>
      </c>
      <c r="D5" s="36" t="s">
        <v>20</v>
      </c>
      <c r="E5" s="13">
        <v>200</v>
      </c>
      <c r="F5" s="47">
        <v>31.73</v>
      </c>
      <c r="G5" s="34">
        <v>108</v>
      </c>
      <c r="H5" s="34">
        <v>1.4</v>
      </c>
      <c r="I5" s="34">
        <v>0</v>
      </c>
      <c r="J5" s="33">
        <v>25.6</v>
      </c>
    </row>
    <row r="6" spans="1:11" x14ac:dyDescent="0.25">
      <c r="A6" s="12"/>
      <c r="B6" s="15" t="s">
        <v>19</v>
      </c>
      <c r="C6" s="37"/>
      <c r="D6" s="36" t="s">
        <v>18</v>
      </c>
      <c r="E6" s="4">
        <f>F6/111.85*1000+0.2</f>
        <v>29.882610639248995</v>
      </c>
      <c r="F6" s="47">
        <v>3.32</v>
      </c>
      <c r="G6" s="2">
        <f>E6*116.9/50</f>
        <v>69.865543674564151</v>
      </c>
      <c r="H6" s="2">
        <f>E6*3.95/50</f>
        <v>2.3607262405006706</v>
      </c>
      <c r="I6" s="2">
        <f>E6*0.5/50</f>
        <v>0.29882610639248997</v>
      </c>
      <c r="J6" s="16">
        <f>E6*24.15/50</f>
        <v>14.433300938757263</v>
      </c>
    </row>
    <row r="7" spans="1:11" x14ac:dyDescent="0.25">
      <c r="A7" s="12"/>
      <c r="B7" s="37" t="s">
        <v>17</v>
      </c>
      <c r="C7" s="37"/>
      <c r="D7" s="36" t="s">
        <v>16</v>
      </c>
      <c r="E7" s="13">
        <v>178</v>
      </c>
      <c r="F7" s="47">
        <v>24.3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7"/>
      <c r="B8" s="6"/>
      <c r="C8" s="6"/>
      <c r="D8" s="32"/>
      <c r="E8" s="30"/>
      <c r="F8" s="31"/>
      <c r="G8" s="30"/>
      <c r="H8" s="30"/>
      <c r="I8" s="30"/>
      <c r="J8" s="29"/>
    </row>
    <row r="9" spans="1:11" x14ac:dyDescent="0.25">
      <c r="A9" s="44" t="s">
        <v>15</v>
      </c>
      <c r="B9" s="43" t="s">
        <v>14</v>
      </c>
      <c r="C9" s="42"/>
      <c r="D9" s="41"/>
      <c r="E9" s="39"/>
      <c r="F9" s="40"/>
      <c r="G9" s="39"/>
      <c r="H9" s="39"/>
      <c r="I9" s="39"/>
      <c r="J9" s="38"/>
    </row>
    <row r="10" spans="1:11" x14ac:dyDescent="0.25">
      <c r="A10" s="12"/>
      <c r="B10" s="37"/>
      <c r="C10" s="37"/>
      <c r="D10" s="36"/>
      <c r="E10" s="34"/>
      <c r="F10" s="35"/>
      <c r="G10" s="34"/>
      <c r="H10" s="34"/>
      <c r="I10" s="34"/>
      <c r="J10" s="33"/>
    </row>
    <row r="11" spans="1:11" ht="15.75" thickBot="1" x14ac:dyDescent="0.3">
      <c r="A11" s="7"/>
      <c r="B11" s="6"/>
      <c r="C11" s="6"/>
      <c r="D11" s="32"/>
      <c r="E11" s="30"/>
      <c r="F11" s="31">
        <f>SUM(F4:F10)</f>
        <v>99.999999999999986</v>
      </c>
      <c r="G11" s="30"/>
      <c r="H11" s="30"/>
      <c r="I11" s="30"/>
      <c r="J11" s="29"/>
      <c r="K11" s="28">
        <f>E4+E5+E6+E7+E8+E9+E10</f>
        <v>647.88261063924892</v>
      </c>
    </row>
    <row r="12" spans="1:11" ht="15.75" thickBot="1" x14ac:dyDescent="0.3">
      <c r="A12" s="12" t="s">
        <v>13</v>
      </c>
      <c r="B12" s="27" t="s">
        <v>12</v>
      </c>
      <c r="C12" s="26"/>
      <c r="D12" s="25"/>
      <c r="E12" s="23"/>
      <c r="F12" s="24"/>
      <c r="G12" s="23"/>
      <c r="H12" s="23"/>
      <c r="I12" s="23"/>
      <c r="J12" s="22"/>
    </row>
    <row r="13" spans="1:11" x14ac:dyDescent="0.25">
      <c r="A13" s="12"/>
      <c r="B13" s="15" t="s">
        <v>11</v>
      </c>
      <c r="C13" s="18">
        <v>135</v>
      </c>
      <c r="D13" s="21" t="s">
        <v>10</v>
      </c>
      <c r="E13" s="20">
        <f>25+250+11</f>
        <v>286</v>
      </c>
      <c r="F13" s="3">
        <v>18.260000000000002</v>
      </c>
      <c r="G13" s="9">
        <v>184</v>
      </c>
      <c r="H13" s="9">
        <v>5.25</v>
      </c>
      <c r="I13" s="9">
        <v>9.5</v>
      </c>
      <c r="J13" s="19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7" t="s">
        <v>7</v>
      </c>
      <c r="F14" s="3">
        <v>38.78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51.323319027181689</v>
      </c>
      <c r="F18" s="3">
        <v>2.87</v>
      </c>
      <c r="G18" s="2">
        <f>E18*76/30</f>
        <v>130.01907486886029</v>
      </c>
      <c r="H18" s="2">
        <f>E18*1.44/30</f>
        <v>2.4635193133047211</v>
      </c>
      <c r="I18" s="2">
        <f>E18*0.36/30</f>
        <v>0.61587982832618027</v>
      </c>
      <c r="J18" s="1">
        <f>E18*13.14/30</f>
        <v>22.47961373390558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2023-02-20T07:19:56Z</dcterms:created>
  <dcterms:modified xsi:type="dcterms:W3CDTF">2023-02-20T07:20:14Z</dcterms:modified>
</cp:coreProperties>
</file>