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7039784-13B7-4A0C-8898-8D26F509ED4F}" xr6:coauthVersionLast="45" xr6:coauthVersionMax="45" xr10:uidLastSave="{00000000-0000-0000-0000-000000000000}"/>
  <bookViews>
    <workbookView xWindow="-120" yWindow="-120" windowWidth="29040" windowHeight="15840" xr2:uid="{B0E873F3-5F52-4960-9B66-AF0010A9AEA4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J6" i="1" s="1"/>
  <c r="G6" i="1"/>
  <c r="H6" i="1"/>
  <c r="I6" i="1"/>
  <c r="K11" i="1"/>
  <c r="E18" i="1"/>
  <c r="G18" i="1" s="1"/>
  <c r="H18" i="1"/>
  <c r="I18" i="1"/>
  <c r="J18" i="1"/>
  <c r="F20" i="1"/>
</calcChain>
</file>

<file path=xl/sharedStrings.xml><?xml version="1.0" encoding="utf-8"?>
<sst xmlns="http://schemas.openxmlformats.org/spreadsheetml/2006/main" count="44" uniqueCount="44">
  <si>
    <t>75</t>
  </si>
  <si>
    <t>Кекс творожный</t>
  </si>
  <si>
    <t>кондит</t>
  </si>
  <si>
    <t>Хлеб ржаной</t>
  </si>
  <si>
    <t>хлеб черн.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</si>
  <si>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</si>
  <si>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</si>
  <si>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</si>
  <si>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</si>
  <si>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</si>
  <si>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</si>
  <si>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</si>
  <si>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</si>
  <si>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269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</si>
  <si>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</si>
  <si>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</si>
  <si>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</si>
  <si>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</si>
  <si>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</si>
  <si>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</si>
  <si>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Апельсин св.</t>
  </si>
  <si>
    <t>фрукт</t>
  </si>
  <si>
    <t>Батон</t>
  </si>
  <si>
    <t>хлеб</t>
  </si>
  <si>
    <t xml:space="preserve">200 </t>
  </si>
  <si>
    <t>Сок тет/пак</t>
  </si>
  <si>
    <t>гор.напиток</t>
  </si>
  <si>
    <t>Биточки куриные с рожками отвар,помидор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</si>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</sst>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C069-F139-4A96-AA22-BEB9CA5ED8F7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43</v>
      </c>
      <c r="B1" s="76" t="s">
        <v>42</v>
      </c>
      <c r="C1" s="75"/>
      <c r="D1" s="74"/>
      <c r="E1" t="s">
        <v>41</v>
      </c>
      <c r="F1" s="73"/>
      <c r="I1" t="s">
        <v>40</v>
      </c>
      <c r="J1" s="72">
        <v>44970</v>
      </c>
    </row>
    <row r="2" spans="1:11" ht="7.5" customHeight="1" thickBot="1" x14ac:dyDescent="0.3"/>
    <row r="3" spans="1:11" ht="15.75" thickBot="1" x14ac:dyDescent="0.3">
      <c r="A3" s="71" t="s">
        <v>39</v>
      </c>
      <c r="B3" s="70" t="s">
        <v>38</v>
      </c>
      <c r="C3" s="70" t="s">
        <v>37</v>
      </c>
      <c r="D3" s="70" t="s">
        <v>36</v>
      </c>
      <c r="E3" s="70" t="s">
        <v>35</v>
      </c>
      <c r="F3" s="70" t="s">
        <v>34</v>
      </c>
      <c r="G3" s="70" t="s">
        <v>33</v>
      </c>
      <c r="H3" s="70" t="s">
        <v>32</v>
      </c>
      <c r="I3" s="70" t="s">
        <v>31</v>
      </c>
      <c r="J3" s="69" t="s">
        <v>30</v>
      </c>
    </row>
    <row r="4" spans="1:11" x14ac:dyDescent="0.25">
      <c r="A4" s="57" t="s">
        <v>29</v>
      </c>
      <c r="B4" s="68" t="s">
        <v>28</v>
      </c>
      <c r="C4" s="63">
        <v>499.51600000000002</v>
      </c>
      <c r="D4" s="47" t="s">
        <v>27</v>
      </c>
      <c r="E4" s="67">
        <v>260</v>
      </c>
      <c r="F4" s="45">
        <f>27.96+8.28+4.4</f>
        <v>40.64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26</v>
      </c>
      <c r="C5" s="63">
        <v>707</v>
      </c>
      <c r="D5" s="47" t="s">
        <v>25</v>
      </c>
      <c r="E5" s="66" t="s">
        <v>24</v>
      </c>
      <c r="F5" s="45">
        <v>22.95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23</v>
      </c>
      <c r="C6" s="63"/>
      <c r="D6" s="47" t="s">
        <v>22</v>
      </c>
      <c r="E6" s="46">
        <f>F6/111.85*1000+0.2</f>
        <v>31.223692445239163</v>
      </c>
      <c r="F6" s="45">
        <v>3.47</v>
      </c>
      <c r="G6" s="65">
        <f>E6*116.9/50</f>
        <v>73.000992936969169</v>
      </c>
      <c r="H6" s="65">
        <f>E6*3.95/50</f>
        <v>2.4666717031738941</v>
      </c>
      <c r="I6" s="65">
        <f>E6*0.5/50</f>
        <v>0.31223692445239165</v>
      </c>
      <c r="J6" s="64">
        <f>E6*24.15/50</f>
        <v>15.081043451050514</v>
      </c>
    </row>
    <row r="7" spans="1:11" x14ac:dyDescent="0.25">
      <c r="A7" s="15"/>
      <c r="B7" s="49" t="s">
        <v>21</v>
      </c>
      <c r="C7" s="63"/>
      <c r="D7" s="47" t="s">
        <v>20</v>
      </c>
      <c r="E7" s="46">
        <v>188</v>
      </c>
      <c r="F7" s="45">
        <v>32.94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19</v>
      </c>
      <c r="B9" s="56" t="s">
        <v>18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</v>
      </c>
      <c r="G11" s="39"/>
      <c r="H11" s="39"/>
      <c r="I11" s="39"/>
      <c r="J11" s="38"/>
      <c r="K11" s="37">
        <f>E4+E5+E6+E7+E8+E9</f>
        <v>679.22369244523918</v>
      </c>
    </row>
    <row r="12" spans="1:11" x14ac:dyDescent="0.25">
      <c r="A12" s="15" t="s">
        <v>17</v>
      </c>
      <c r="B12" s="36" t="s">
        <v>16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15</v>
      </c>
      <c r="C13" s="19">
        <v>140</v>
      </c>
      <c r="D13" s="28" t="s">
        <v>14</v>
      </c>
      <c r="E13" s="27" t="s">
        <v>13</v>
      </c>
      <c r="F13" s="26">
        <v>16.18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12</v>
      </c>
      <c r="C14" s="19">
        <v>340</v>
      </c>
      <c r="D14" s="28" t="s">
        <v>11</v>
      </c>
      <c r="E14" s="27" t="s">
        <v>10</v>
      </c>
      <c r="F14" s="26">
        <v>39.450000000000003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9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8</v>
      </c>
      <c r="C16" s="19">
        <v>639</v>
      </c>
      <c r="D16" s="12" t="s">
        <v>7</v>
      </c>
      <c r="E16" s="11" t="s">
        <v>6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5</v>
      </c>
      <c r="C17" s="19"/>
      <c r="D17" s="25"/>
      <c r="E17" s="24"/>
      <c r="F17" s="23"/>
      <c r="G17" s="22"/>
      <c r="H17" s="22"/>
      <c r="I17" s="22"/>
      <c r="J17" s="21"/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54.542203147353355</v>
      </c>
      <c r="F18" s="10">
        <v>3.05</v>
      </c>
      <c r="G18" s="17">
        <f>E18*76/30</f>
        <v>138.17358130662851</v>
      </c>
      <c r="H18" s="17">
        <f>E18*1.44/30</f>
        <v>2.618025751072961</v>
      </c>
      <c r="I18" s="17">
        <f>E18*0.36/30</f>
        <v>0.65450643776824025</v>
      </c>
      <c r="J18" s="16">
        <f>E18*13.14/30</f>
        <v>23.889484978540771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2023-02-13T06:58:16Z</dcterms:created>
  <dcterms:modified xsi:type="dcterms:W3CDTF">2023-02-13T06:58:37Z</dcterms:modified>
</cp:coreProperties>
</file>