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4F50765-DCE8-417A-8177-2D96D82A17E8}" xr6:coauthVersionLast="45" xr6:coauthVersionMax="45" xr10:uidLastSave="{00000000-0000-0000-0000-000000000000}"/>
  <bookViews>
    <workbookView xWindow="-120" yWindow="-120" windowWidth="29040" windowHeight="15840" xr2:uid="{2D6771DD-134A-4C35-B93C-7B2E23CEADB4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I6" i="1" s="1"/>
  <c r="H6" i="1"/>
  <c r="E13" i="1"/>
  <c r="E17" i="1"/>
  <c r="I17" i="1" s="1"/>
  <c r="G17" i="1"/>
  <c r="H17" i="1"/>
  <c r="J17" i="1"/>
  <c r="E18" i="1"/>
  <c r="G18" i="1" s="1"/>
  <c r="I18" i="1"/>
  <c r="J18" i="1"/>
  <c r="F20" i="1"/>
  <c r="G6" i="1" l="1"/>
  <c r="H18" i="1"/>
  <c r="K11" i="1"/>
  <c r="J6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<sst xmlns="http://schemas.openxmlformats.org/spreadsheetml/2006/main" count="43" uniqueCount="42">
  <si>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</si>
  <si>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</si>
  <si>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Батон</t>
  </si>
  <si>
    <t>хлеб бел.</t>
  </si>
  <si>
    <t>180</t>
  </si>
  <si>
    <t>Напиток из шиповника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</si>
  <si>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</si>
  <si>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</si>
  <si>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</si>
  <si>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</si>
  <si>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</si>
  <si>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</si>
  <si>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</si>
  <si>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</si>
  <si>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</si>
  <si>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</si>
  <si>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</si>
  <si>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</si>
  <si>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</si>
  <si>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Мини-тортик "Боярушка"</t>
  </si>
  <si>
    <t>кондит</t>
  </si>
  <si>
    <t>хлеб</t>
  </si>
  <si>
    <t xml:space="preserve">Чай с сахаром,лимоном </t>
  </si>
  <si>
    <t>гор.напиток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</si>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</sst>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4" borderId="11" xfId="0" applyFill="1" applyBorder="1"/>
    <xf numFmtId="0" fontId="0" fillId="0" borderId="16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3" fillId="3" borderId="10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 applyProtection="1">
      <alignment horizontal="center"/>
      <protection locked="0"/>
    </xf>
    <xf numFmtId="0" fontId="4" fillId="3" borderId="5" xfId="0" applyFont="1" applyFill="1" applyBorder="1"/>
    <xf numFmtId="164" fontId="0" fillId="2" borderId="14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58DC-DEFF-4AF0-ADB2-0A8A64FA6F4D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5" t="s">
        <v>40</v>
      </c>
      <c r="C1" s="64"/>
      <c r="D1" s="63"/>
      <c r="E1" t="s">
        <v>39</v>
      </c>
      <c r="F1" s="62"/>
      <c r="I1" t="s">
        <v>38</v>
      </c>
      <c r="J1" s="61">
        <v>44967</v>
      </c>
    </row>
    <row r="2" spans="1:11" ht="7.5" customHeight="1" thickBot="1" x14ac:dyDescent="0.3"/>
    <row r="3" spans="1:11" ht="15.75" thickBot="1" x14ac:dyDescent="0.3">
      <c r="A3" s="60" t="s">
        <v>37</v>
      </c>
      <c r="B3" s="59" t="s">
        <v>36</v>
      </c>
      <c r="C3" s="59" t="s">
        <v>35</v>
      </c>
      <c r="D3" s="59" t="s">
        <v>34</v>
      </c>
      <c r="E3" s="59" t="s">
        <v>33</v>
      </c>
      <c r="F3" s="59" t="s">
        <v>32</v>
      </c>
      <c r="G3" s="59" t="s">
        <v>31</v>
      </c>
      <c r="H3" s="59" t="s">
        <v>30</v>
      </c>
      <c r="I3" s="59" t="s">
        <v>29</v>
      </c>
      <c r="J3" s="58" t="s">
        <v>28</v>
      </c>
    </row>
    <row r="4" spans="1:11" x14ac:dyDescent="0.25">
      <c r="A4" s="42" t="s">
        <v>27</v>
      </c>
      <c r="B4" s="57" t="s">
        <v>26</v>
      </c>
      <c r="C4" s="40" t="s">
        <v>25</v>
      </c>
      <c r="D4" s="39" t="s">
        <v>24</v>
      </c>
      <c r="E4" s="22">
        <v>240</v>
      </c>
      <c r="F4" s="56">
        <f>62.69+14.96</f>
        <v>77.650000000000006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1" x14ac:dyDescent="0.25">
      <c r="A5" s="13"/>
      <c r="B5" s="16" t="s">
        <v>23</v>
      </c>
      <c r="C5" s="35">
        <v>686</v>
      </c>
      <c r="D5" s="34" t="s">
        <v>22</v>
      </c>
      <c r="E5" s="46">
        <v>185</v>
      </c>
      <c r="F5" s="45">
        <v>2.71</v>
      </c>
      <c r="G5" s="32">
        <v>60</v>
      </c>
      <c r="H5" s="53">
        <v>0.3</v>
      </c>
      <c r="I5" s="32">
        <v>0</v>
      </c>
      <c r="J5" s="52">
        <v>15.2</v>
      </c>
    </row>
    <row r="6" spans="1:11" x14ac:dyDescent="0.25">
      <c r="A6" s="13"/>
      <c r="B6" s="16" t="s">
        <v>21</v>
      </c>
      <c r="C6" s="35"/>
      <c r="D6" s="51" t="s">
        <v>2</v>
      </c>
      <c r="E6" s="50">
        <f>F6/111.85*1000+0.2</f>
        <v>28.630934286991508</v>
      </c>
      <c r="F6" s="49">
        <v>3.18</v>
      </c>
      <c r="G6" s="48">
        <f>E6*116.9/50</f>
        <v>66.939124362986149</v>
      </c>
      <c r="H6" s="48">
        <f>E6*3.95/50</f>
        <v>2.2618438086723294</v>
      </c>
      <c r="I6" s="48">
        <f>E6*0.5/50</f>
        <v>0.28630934286991505</v>
      </c>
      <c r="J6" s="47">
        <f>E6*24.15/50</f>
        <v>13.828741260616898</v>
      </c>
    </row>
    <row r="7" spans="1:11" x14ac:dyDescent="0.25">
      <c r="A7" s="13"/>
      <c r="B7" s="35" t="s">
        <v>20</v>
      </c>
      <c r="C7" s="35"/>
      <c r="D7" s="34" t="s">
        <v>19</v>
      </c>
      <c r="E7" s="46">
        <v>38</v>
      </c>
      <c r="F7" s="45">
        <v>16.46</v>
      </c>
      <c r="G7" s="44">
        <v>165</v>
      </c>
      <c r="H7" s="44">
        <v>1.3</v>
      </c>
      <c r="I7" s="44">
        <v>8.4</v>
      </c>
      <c r="J7" s="43">
        <v>44.68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2" t="s">
        <v>18</v>
      </c>
      <c r="B9" s="41" t="s">
        <v>17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3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491.63093428699153</v>
      </c>
    </row>
    <row r="12" spans="1:11" ht="15.75" thickBot="1" x14ac:dyDescent="0.3">
      <c r="A12" s="13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ht="30" x14ac:dyDescent="0.25">
      <c r="A13" s="13"/>
      <c r="B13" s="16" t="s">
        <v>14</v>
      </c>
      <c r="C13" s="15">
        <v>132</v>
      </c>
      <c r="D13" s="23" t="s">
        <v>13</v>
      </c>
      <c r="E13" s="22">
        <f>25+250+11</f>
        <v>286</v>
      </c>
      <c r="F13" s="9">
        <v>29.3</v>
      </c>
      <c r="G13" s="19">
        <v>145</v>
      </c>
      <c r="H13" s="19">
        <v>6.9</v>
      </c>
      <c r="I13" s="19">
        <v>7</v>
      </c>
      <c r="J13" s="21">
        <v>13.3</v>
      </c>
    </row>
    <row r="14" spans="1:11" x14ac:dyDescent="0.25">
      <c r="A14" s="13"/>
      <c r="B14" s="16" t="s">
        <v>12</v>
      </c>
      <c r="C14" s="15">
        <v>493</v>
      </c>
      <c r="D14" s="11" t="s">
        <v>11</v>
      </c>
      <c r="E14" s="20" t="s">
        <v>10</v>
      </c>
      <c r="F14" s="9">
        <v>42.21</v>
      </c>
      <c r="G14" s="19">
        <v>139</v>
      </c>
      <c r="H14" s="19">
        <v>11.5</v>
      </c>
      <c r="I14" s="19">
        <v>9.36</v>
      </c>
      <c r="J14" s="18">
        <v>2.16</v>
      </c>
    </row>
    <row r="15" spans="1:11" x14ac:dyDescent="0.25">
      <c r="A15" s="13"/>
      <c r="B15" s="16" t="s">
        <v>9</v>
      </c>
      <c r="C15" s="15">
        <v>511</v>
      </c>
      <c r="D15" s="11" t="s">
        <v>8</v>
      </c>
      <c r="E15" s="20" t="s">
        <v>7</v>
      </c>
      <c r="F15" s="9">
        <v>12.08</v>
      </c>
      <c r="G15" s="19">
        <v>154</v>
      </c>
      <c r="H15" s="19">
        <v>2.5</v>
      </c>
      <c r="I15" s="19">
        <v>4.2</v>
      </c>
      <c r="J15" s="18">
        <v>26.64</v>
      </c>
    </row>
    <row r="16" spans="1:11" x14ac:dyDescent="0.25">
      <c r="A16" s="13"/>
      <c r="B16" s="16" t="s">
        <v>6</v>
      </c>
      <c r="C16" s="15">
        <v>705</v>
      </c>
      <c r="D16" s="11" t="s">
        <v>5</v>
      </c>
      <c r="E16" s="20" t="s">
        <v>4</v>
      </c>
      <c r="F16" s="9">
        <v>10</v>
      </c>
      <c r="G16" s="19">
        <v>82</v>
      </c>
      <c r="H16" s="19">
        <v>0.4</v>
      </c>
      <c r="I16" s="19">
        <v>0.2</v>
      </c>
      <c r="J16" s="18">
        <v>20</v>
      </c>
    </row>
    <row r="17" spans="1:10" x14ac:dyDescent="0.25">
      <c r="A17" s="13"/>
      <c r="B17" s="16" t="s">
        <v>3</v>
      </c>
      <c r="C17" s="15"/>
      <c r="D17" s="11" t="s">
        <v>2</v>
      </c>
      <c r="E17" s="17">
        <f>F17/111.85*1000+0.1</f>
        <v>42.388779615556558</v>
      </c>
      <c r="F17" s="9">
        <v>4.7300000000000004</v>
      </c>
      <c r="G17" s="8">
        <f>E17*116.9/50</f>
        <v>99.104966741171225</v>
      </c>
      <c r="H17" s="8">
        <f>E17*3.95/50</f>
        <v>3.3487135896289679</v>
      </c>
      <c r="I17" s="8">
        <f>E17*0.5/50</f>
        <v>0.4238877961555656</v>
      </c>
      <c r="J17" s="14">
        <f>E17*24.15/50</f>
        <v>20.473780554313816</v>
      </c>
    </row>
    <row r="18" spans="1:10" x14ac:dyDescent="0.25">
      <c r="A18" s="13"/>
      <c r="B18" s="16" t="s">
        <v>1</v>
      </c>
      <c r="C18" s="15"/>
      <c r="D18" s="11" t="s">
        <v>0</v>
      </c>
      <c r="E18" s="10">
        <f>F18/55.92*1000</f>
        <v>30.042918454935627</v>
      </c>
      <c r="F18" s="9">
        <v>1.6800000000000002</v>
      </c>
      <c r="G18" s="8">
        <f>E18*76/30</f>
        <v>76.108726752503586</v>
      </c>
      <c r="H18" s="8">
        <f>E18*1.44/30</f>
        <v>1.4420600858369101</v>
      </c>
      <c r="I18" s="8">
        <f>E18*0.36/30</f>
        <v>0.36051502145922754</v>
      </c>
      <c r="J18" s="14">
        <f>E18*13.14/30</f>
        <v>13.158798283261804</v>
      </c>
    </row>
    <row r="19" spans="1:10" x14ac:dyDescent="0.25">
      <c r="A19" s="13"/>
      <c r="B19" s="12"/>
      <c r="C19" s="12"/>
      <c r="D19" s="11"/>
      <c r="E19" s="10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2023-02-02T07:52:01Z</dcterms:created>
  <dcterms:modified xsi:type="dcterms:W3CDTF">2023-02-02T07:52:15Z</dcterms:modified>
</cp:coreProperties>
</file>