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EB0B448-4AB5-45D6-B8DB-3B93FBB552E9}" xr6:coauthVersionLast="45" xr6:coauthVersionMax="45" xr10:uidLastSave="{00000000-0000-0000-0000-000000000000}"/>
  <bookViews>
    <workbookView xWindow="-120" yWindow="-120" windowWidth="29040" windowHeight="15840" xr2:uid="{2212E63C-1142-4878-AD47-092520CCFC3D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F11" i="1"/>
  <c r="K11" i="1"/>
  <c r="E18" i="1"/>
  <c r="I18" i="1" s="1"/>
  <c r="G18" i="1"/>
  <c r="H18" i="1"/>
  <c r="F20" i="1"/>
  <c r="G6" i="1" l="1"/>
  <c r="J6" i="1"/>
  <c r="J18" i="1"/>
  <c r="I6" i="1"/>
</calcChain>
</file>

<file path=xl/sharedStrings.xml><?xml version="1.0" encoding="utf-8"?>
<sst xmlns="http://schemas.openxmlformats.org/spreadsheetml/2006/main" count="45" uniqueCount="45">
  <si>
    <t>Мандарин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</si>
  <si>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</si>
  <si>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</si>
  <si>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</si>
  <si>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</si>
  <si>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</si>
  <si>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</si>
  <si>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</si>
  <si>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</si>
  <si>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</si>
  <si>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</si>
  <si>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</si>
  <si>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</si>
  <si>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</si>
  <si>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</si>
  <si>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</si>
  <si>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</si>
  <si>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</si>
  <si>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</si>
  <si>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</si>
  <si>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</si>
  <si>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</si>
  <si>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</si>
  <si>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</si>
  <si>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200</t>
  </si>
  <si>
    <t>Сок тет/пак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</si>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</sst>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5B344-1E3F-4722-B7C7-C0063CF98A53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8" t="s">
        <v>43</v>
      </c>
      <c r="C1" s="67"/>
      <c r="D1" s="66"/>
      <c r="E1" t="s">
        <v>42</v>
      </c>
      <c r="F1" s="65"/>
      <c r="I1" t="s">
        <v>41</v>
      </c>
      <c r="J1" s="64">
        <v>44944</v>
      </c>
    </row>
    <row r="2" spans="1:11" ht="7.5" customHeight="1" thickBot="1" x14ac:dyDescent="0.3"/>
    <row r="3" spans="1:11" ht="15.75" thickBot="1" x14ac:dyDescent="0.3">
      <c r="A3" s="63" t="s">
        <v>40</v>
      </c>
      <c r="B3" s="62" t="s">
        <v>39</v>
      </c>
      <c r="C3" s="62" t="s">
        <v>38</v>
      </c>
      <c r="D3" s="62" t="s">
        <v>37</v>
      </c>
      <c r="E3" s="62" t="s">
        <v>36</v>
      </c>
      <c r="F3" s="62" t="s">
        <v>35</v>
      </c>
      <c r="G3" s="62" t="s">
        <v>34</v>
      </c>
      <c r="H3" s="62" t="s">
        <v>33</v>
      </c>
      <c r="I3" s="62" t="s">
        <v>32</v>
      </c>
      <c r="J3" s="61" t="s">
        <v>31</v>
      </c>
    </row>
    <row r="4" spans="1:11" x14ac:dyDescent="0.25">
      <c r="A4" s="53" t="s">
        <v>30</v>
      </c>
      <c r="B4" s="60" t="s">
        <v>29</v>
      </c>
      <c r="C4" s="54" t="s">
        <v>28</v>
      </c>
      <c r="D4" s="43" t="s">
        <v>27</v>
      </c>
      <c r="E4" s="59">
        <f>90+150</f>
        <v>240</v>
      </c>
      <c r="F4" s="41">
        <f>37.89+12.08</f>
        <v>49.97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8" t="s">
        <v>24</v>
      </c>
      <c r="F5" s="41">
        <v>21.6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7">
        <f>F6/111.85*1000+0.2</f>
        <v>38.376128743853371</v>
      </c>
      <c r="F6" s="41">
        <v>4.2699999999999996</v>
      </c>
      <c r="G6" s="15">
        <f>E6*116.9/50</f>
        <v>89.723389003129171</v>
      </c>
      <c r="H6" s="15">
        <f>E6*3.95/50</f>
        <v>3.0317141707644164</v>
      </c>
      <c r="I6" s="56">
        <f>E6*0.5/50</f>
        <v>0.38376128743853372</v>
      </c>
      <c r="J6" s="55">
        <f>E6*24.15/50</f>
        <v>18.535670183281177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99.999999999999986</v>
      </c>
      <c r="G11" s="33"/>
      <c r="H11" s="33"/>
      <c r="I11" s="33"/>
      <c r="J11" s="32"/>
      <c r="K11" s="31">
        <f>E4+E5+E6+E7+E8+E9</f>
        <v>593.37612874385331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23.93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34.51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8.0500000000000007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F18/55.92*1000+0.2</f>
        <v>36.323032904148789</v>
      </c>
      <c r="F18" s="9">
        <v>2.02</v>
      </c>
      <c r="G18" s="15">
        <f>E18*76/30</f>
        <v>92.018350023843595</v>
      </c>
      <c r="H18" s="15">
        <f>E18*1.44/30</f>
        <v>1.7435055793991419</v>
      </c>
      <c r="I18" s="15">
        <f>E18*0.36/30</f>
        <v>0.43587639484978546</v>
      </c>
      <c r="J18" s="14">
        <f>E18*13.14/30</f>
        <v>15.90948841201717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2023-01-16T06:51:04Z</dcterms:created>
  <dcterms:modified xsi:type="dcterms:W3CDTF">2023-01-16T06:52:30Z</dcterms:modified>
</cp:coreProperties>
</file>