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DFCA48A-DADE-416B-B2F5-DA20B90A5619}" xr6:coauthVersionLast="45" xr6:coauthVersionMax="45" xr10:uidLastSave="{00000000-0000-0000-0000-000000000000}"/>
  <bookViews>
    <workbookView xWindow="-120" yWindow="-120" windowWidth="29040" windowHeight="15840" xr2:uid="{8AD2CCE7-47AB-411A-884B-1C6804F94C4A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7" i="1"/>
  <c r="G17" i="1" s="1"/>
  <c r="H17" i="1"/>
  <c r="I17" i="1"/>
  <c r="J17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<sst xmlns="http://schemas.openxmlformats.org/spreadsheetml/2006/main" count="42" uniqueCount="40">
  <si>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</si>
  <si>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</si>
  <si>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</si>
  <si>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</si>
  <si>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</si>
  <si>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</si>
  <si>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</si>
  <si>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</si>
  <si>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Пудинг из творога со сгущенным молоком</t>
  </si>
  <si>
    <t>2 блюдо</t>
  </si>
  <si>
    <t>276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</si>
  <si>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</si>
  <si>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</si>
  <si>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</si>
  <si>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</si>
  <si>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</si>
  <si>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</si>
  <si>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Мини-тортик "Боярушка"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</si>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</sst>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EC11-5A88-45BA-890C-C1CCE9A3209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7" t="s">
        <v>38</v>
      </c>
      <c r="C1" s="66"/>
      <c r="D1" s="65"/>
      <c r="E1" t="s">
        <v>37</v>
      </c>
      <c r="F1" s="64"/>
      <c r="I1" t="s">
        <v>36</v>
      </c>
      <c r="J1" s="63">
        <v>44936</v>
      </c>
    </row>
    <row r="2" spans="1:11" ht="7.5" customHeight="1" thickBot="1" x14ac:dyDescent="0.3"/>
    <row r="3" spans="1:11" ht="15.75" thickBot="1" x14ac:dyDescent="0.3">
      <c r="A3" s="62" t="s">
        <v>35</v>
      </c>
      <c r="B3" s="61" t="s">
        <v>34</v>
      </c>
      <c r="C3" s="61" t="s">
        <v>33</v>
      </c>
      <c r="D3" s="61" t="s">
        <v>32</v>
      </c>
      <c r="E3" s="61" t="s">
        <v>31</v>
      </c>
      <c r="F3" s="61" t="s">
        <v>30</v>
      </c>
      <c r="G3" s="61" t="s">
        <v>29</v>
      </c>
      <c r="H3" s="61" t="s">
        <v>28</v>
      </c>
      <c r="I3" s="61" t="s">
        <v>27</v>
      </c>
      <c r="J3" s="60" t="s">
        <v>26</v>
      </c>
    </row>
    <row r="4" spans="1:11" ht="30" x14ac:dyDescent="0.25">
      <c r="A4" s="44" t="s">
        <v>25</v>
      </c>
      <c r="B4" s="59" t="s">
        <v>24</v>
      </c>
      <c r="C4" s="42" t="s">
        <v>23</v>
      </c>
      <c r="D4" s="41" t="s">
        <v>22</v>
      </c>
      <c r="E4" s="58">
        <v>240</v>
      </c>
      <c r="F4" s="57">
        <f>39.45+14.69</f>
        <v>54.14</v>
      </c>
      <c r="G4" s="56">
        <f>333+109.7+7</f>
        <v>449.7</v>
      </c>
      <c r="H4" s="56">
        <f>16.1+3.2+0.4</f>
        <v>19.7</v>
      </c>
      <c r="I4" s="56">
        <f>24.8+6.8+0.1</f>
        <v>31.700000000000003</v>
      </c>
      <c r="J4" s="55">
        <f>11.2+21.24+1.2</f>
        <v>33.64</v>
      </c>
    </row>
    <row r="5" spans="1:11" x14ac:dyDescent="0.25">
      <c r="A5" s="12"/>
      <c r="B5" s="19" t="s">
        <v>21</v>
      </c>
      <c r="C5" s="18"/>
      <c r="D5" s="51" t="s">
        <v>20</v>
      </c>
      <c r="E5" s="54" t="s">
        <v>19</v>
      </c>
      <c r="F5" s="49">
        <v>27.13</v>
      </c>
      <c r="G5" s="53">
        <v>123</v>
      </c>
      <c r="H5" s="53">
        <v>5.9</v>
      </c>
      <c r="I5" s="53">
        <v>6.8</v>
      </c>
      <c r="J5" s="52">
        <v>12.9</v>
      </c>
    </row>
    <row r="6" spans="1:11" x14ac:dyDescent="0.25">
      <c r="A6" s="12"/>
      <c r="B6" s="19" t="s">
        <v>18</v>
      </c>
      <c r="C6" s="18"/>
      <c r="D6" s="51" t="s">
        <v>2</v>
      </c>
      <c r="E6" s="50">
        <f>F6/111.85*1000+0.2</f>
        <v>20.495037997317837</v>
      </c>
      <c r="F6" s="49">
        <v>2.27</v>
      </c>
      <c r="G6" s="48">
        <f>E6*116.9/50</f>
        <v>47.91739883772911</v>
      </c>
      <c r="H6" s="48">
        <f>E6*3.95/50</f>
        <v>1.6191080017881092</v>
      </c>
      <c r="I6" s="48">
        <f>E6*0.5/50</f>
        <v>0.20495037997317836</v>
      </c>
      <c r="J6" s="47">
        <f>E6*24.15/50</f>
        <v>9.8991033527045147</v>
      </c>
    </row>
    <row r="7" spans="1:11" x14ac:dyDescent="0.25">
      <c r="A7" s="12"/>
      <c r="B7" s="18"/>
      <c r="C7" s="18"/>
      <c r="D7" s="37" t="s">
        <v>17</v>
      </c>
      <c r="E7" s="46">
        <v>38</v>
      </c>
      <c r="F7" s="45">
        <v>16.46</v>
      </c>
      <c r="G7" s="35">
        <v>165</v>
      </c>
      <c r="H7" s="35">
        <v>1.3</v>
      </c>
      <c r="I7" s="35">
        <v>2</v>
      </c>
      <c r="J7" s="34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16</v>
      </c>
      <c r="B9" s="43" t="s">
        <v>15</v>
      </c>
      <c r="C9" s="42"/>
      <c r="D9" s="41"/>
      <c r="E9" s="39"/>
      <c r="F9" s="40"/>
      <c r="G9" s="39"/>
      <c r="H9" s="39"/>
      <c r="I9" s="39"/>
      <c r="J9" s="38"/>
    </row>
    <row r="10" spans="1:11" x14ac:dyDescent="0.25">
      <c r="A10" s="12"/>
      <c r="B10" s="18"/>
      <c r="C10" s="1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498.49503799731781</v>
      </c>
    </row>
    <row r="12" spans="1:11" x14ac:dyDescent="0.25">
      <c r="A12" s="12" t="s">
        <v>14</v>
      </c>
      <c r="B12" s="32" t="s">
        <v>13</v>
      </c>
      <c r="C12" s="31"/>
      <c r="D12" s="30"/>
      <c r="E12" s="28"/>
      <c r="F12" s="29"/>
      <c r="G12" s="28"/>
      <c r="H12" s="28"/>
      <c r="I12" s="28"/>
      <c r="J12" s="27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4" t="s">
        <v>10</v>
      </c>
      <c r="F13" s="15">
        <v>23.74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9</v>
      </c>
      <c r="C14" s="21">
        <v>362</v>
      </c>
      <c r="D14" s="25" t="s">
        <v>8</v>
      </c>
      <c r="E14" s="24" t="s">
        <v>4</v>
      </c>
      <c r="F14" s="15">
        <v>61.62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9.58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31.760125167635227</v>
      </c>
      <c r="F17" s="15">
        <v>3.53</v>
      </c>
      <c r="G17" s="14">
        <f>E17*116.9/50</f>
        <v>74.255172641931168</v>
      </c>
      <c r="H17" s="14">
        <f>E17*3.95/50</f>
        <v>2.5090498882431831</v>
      </c>
      <c r="I17" s="14">
        <f>E17*0.5/50</f>
        <v>0.31760125167635228</v>
      </c>
      <c r="J17" s="20">
        <f>E17*24.15/50</f>
        <v>15.340140455967815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27.360515021459229</v>
      </c>
      <c r="F18" s="15">
        <v>1.53</v>
      </c>
      <c r="G18" s="14">
        <f>E18*76/30</f>
        <v>69.31330472103005</v>
      </c>
      <c r="H18" s="14">
        <f>E18*1.44/30</f>
        <v>1.313304721030043</v>
      </c>
      <c r="I18" s="14">
        <f>E18*0.36/30</f>
        <v>0.32832618025751076</v>
      </c>
      <c r="J18" s="13">
        <f>E18*13.14/30</f>
        <v>11.983905579399142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2023-01-09T07:44:54Z</dcterms:created>
  <dcterms:modified xsi:type="dcterms:W3CDTF">2023-01-09T07:45:08Z</dcterms:modified>
</cp:coreProperties>
</file>