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0883BA6B-935E-49DA-8E0F-0481B3A4C630}" xr6:coauthVersionLast="45" xr6:coauthVersionMax="45" xr10:uidLastSave="{00000000-0000-0000-0000-000000000000}"/>
  <bookViews>
    <workbookView xWindow="-120" yWindow="-120" windowWidth="29040" windowHeight="15840" xr2:uid="{7946E4C0-9474-48B2-8BC3-E6B4B43F0D9F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7" i="1"/>
  <c r="I17" i="1" s="1"/>
  <c r="H17" i="1"/>
  <c r="E18" i="1"/>
  <c r="G18" i="1"/>
  <c r="H18" i="1"/>
  <c r="I18" i="1"/>
  <c r="J18" i="1"/>
  <c r="F20" i="1"/>
  <c r="J6" i="1" l="1"/>
  <c r="J17" i="1"/>
  <c r="I6" i="1"/>
  <c r="G17" i="1"/>
</calcChain>
</file>

<file path=xl/sharedStrings.xml><?xml version="1.0" encoding="utf-8"?>
<sst xmlns="http://schemas.openxmlformats.org/spreadsheetml/2006/main" count="45" uniqueCount="44">
  <si>
    <t>75</t>
  </si>
  <si>
    <t>Кекс творожный</t>
  </si>
  <si>
    <t>кондит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</si>
  <si>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</si>
  <si>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</si>
  <si>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</si>
  <si>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</si>
  <si>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</si>
  <si>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</si>
  <si>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</si>
  <si>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</si>
  <si>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</si>
  <si>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</si>
  <si>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</si>
  <si>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269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</si>
  <si>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</si>
  <si>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</si>
  <si>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</si>
  <si>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</si>
  <si>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</si>
  <si>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</si>
  <si>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Мандарин св.</t>
  </si>
  <si>
    <t>фрукт</t>
  </si>
  <si>
    <t>хлеб</t>
  </si>
  <si>
    <t xml:space="preserve">200 </t>
  </si>
  <si>
    <t>Сок «Дары Кубани»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</si>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</sst>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948F7-CFF4-449D-813F-D23688F5ADBA}">
  <sheetPr>
    <tabColor theme="7" tint="0.79998168889431442"/>
  </sheetPr>
  <dimension ref="A1:K20"/>
  <sheetViews>
    <sheetView showGridLines="0" showRowColHeaders="0" tabSelected="1" workbookViewId="0">
      <selection activeCell="E26" sqref="E25: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74" t="s">
        <v>43</v>
      </c>
      <c r="C1" s="75"/>
      <c r="D1" s="76"/>
      <c r="E1" t="s">
        <v>41</v>
      </c>
      <c r="F1" s="73"/>
      <c r="I1" t="s">
        <v>40</v>
      </c>
      <c r="J1" s="72">
        <v>44893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f>90+150</f>
        <v>240</v>
      </c>
      <c r="F4" s="45">
        <f>27.96+8.05</f>
        <v>36.010000000000005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31.73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5</v>
      </c>
      <c r="E6" s="46">
        <f>F6/111.85*1000+0.2</f>
        <v>30.329637907912385</v>
      </c>
      <c r="F6" s="45">
        <v>3.37</v>
      </c>
      <c r="G6" s="65">
        <f>E6*116.9/50</f>
        <v>70.910693428699162</v>
      </c>
      <c r="H6" s="65">
        <f>E6*3.95/50</f>
        <v>2.3960413947250787</v>
      </c>
      <c r="I6" s="65">
        <f>E6*0.5/50</f>
        <v>0.30329637907912388</v>
      </c>
      <c r="J6" s="64">
        <f>E6*24.15/50</f>
        <v>14.64921510952168</v>
      </c>
    </row>
    <row r="7" spans="1:11" x14ac:dyDescent="0.25">
      <c r="A7" s="15"/>
      <c r="B7" s="49" t="s">
        <v>22</v>
      </c>
      <c r="C7" s="63"/>
      <c r="D7" s="47" t="s">
        <v>21</v>
      </c>
      <c r="E7" s="46">
        <v>126</v>
      </c>
      <c r="F7" s="45">
        <v>28.89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20</v>
      </c>
      <c r="B9" s="56" t="s">
        <v>19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100.00000000000001</v>
      </c>
      <c r="G11" s="39"/>
      <c r="H11" s="39"/>
      <c r="I11" s="39"/>
      <c r="J11" s="38"/>
      <c r="K11" s="37">
        <f>E4+E5+E6+E7+E8+E9</f>
        <v>596.32963790791246</v>
      </c>
    </row>
    <row r="12" spans="1:11" x14ac:dyDescent="0.25">
      <c r="A12" s="15" t="s">
        <v>18</v>
      </c>
      <c r="B12" s="36" t="s">
        <v>17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16</v>
      </c>
      <c r="C13" s="19">
        <v>140</v>
      </c>
      <c r="D13" s="28" t="s">
        <v>15</v>
      </c>
      <c r="E13" s="27" t="s">
        <v>14</v>
      </c>
      <c r="F13" s="26">
        <v>15.02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13</v>
      </c>
      <c r="C14" s="19">
        <v>340</v>
      </c>
      <c r="D14" s="28" t="s">
        <v>12</v>
      </c>
      <c r="E14" s="27" t="s">
        <v>11</v>
      </c>
      <c r="F14" s="26">
        <v>36.92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10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9</v>
      </c>
      <c r="C16" s="19">
        <v>639</v>
      </c>
      <c r="D16" s="12" t="s">
        <v>8</v>
      </c>
      <c r="E16" s="11" t="s">
        <v>7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6</v>
      </c>
      <c r="C17" s="19"/>
      <c r="D17" s="25" t="s">
        <v>5</v>
      </c>
      <c r="E17" s="24">
        <f>F17/111.85*1000+0.2</f>
        <v>37.213857845328562</v>
      </c>
      <c r="F17" s="23">
        <v>4.1399999999999997</v>
      </c>
      <c r="G17" s="22">
        <f>E17*116.9/50</f>
        <v>87.005999642378171</v>
      </c>
      <c r="H17" s="22">
        <f>E17*3.95/50</f>
        <v>2.9398947697809565</v>
      </c>
      <c r="I17" s="22">
        <f>E17*0.5/50</f>
        <v>0.37213857845328563</v>
      </c>
      <c r="J17" s="21">
        <f>E17*24.15/50</f>
        <v>17.974293339293695</v>
      </c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46.494992846924177</v>
      </c>
      <c r="F18" s="10">
        <v>2.6</v>
      </c>
      <c r="G18" s="17">
        <f>E18*76/30</f>
        <v>117.78731521220791</v>
      </c>
      <c r="H18" s="17">
        <f>E18*1.44/30</f>
        <v>2.2317596566523603</v>
      </c>
      <c r="I18" s="17">
        <f>E18*0.36/30</f>
        <v>0.55793991416309008</v>
      </c>
      <c r="J18" s="16">
        <f>E18*13.14/30</f>
        <v>20.36480686695279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35.1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2022-11-27T13:40:53Z</dcterms:created>
  <dcterms:modified xsi:type="dcterms:W3CDTF">2022-11-27T13:44:59Z</dcterms:modified>
</cp:coreProperties>
</file>