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7347525-9B39-4496-A7D3-7115475A25F3}" xr6:coauthVersionLast="45" xr6:coauthVersionMax="45" xr10:uidLastSave="{00000000-0000-0000-0000-000000000000}"/>
  <bookViews>
    <workbookView xWindow="-120" yWindow="-120" windowWidth="29040" windowHeight="15840" xr2:uid="{AE65065F-7640-46B8-A4A6-C2475EA34E0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7" i="1"/>
  <c r="G17" i="1"/>
  <c r="H17" i="1"/>
  <c r="I17" i="1"/>
  <c r="J17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<sst xmlns="http://schemas.openxmlformats.org/spreadsheetml/2006/main" count="43" uniqueCount="41">
  <si>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</si>
  <si>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</si>
  <si>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</si>
  <si>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</si>
  <si>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</si>
  <si>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</si>
  <si>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</si>
  <si>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</si>
  <si>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Пудинг из творога со сгущенным молоком</t>
  </si>
  <si>
    <t>2 блюдо</t>
  </si>
  <si>
    <t>276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</si>
  <si>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</si>
  <si>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</si>
  <si>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</si>
  <si>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</si>
  <si>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</si>
  <si>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</si>
  <si>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</si>
  <si>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</si>
  <si>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</si>
  <si>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</si>
  <si>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Молоко т/п</t>
  </si>
  <si>
    <t>гор.напиток</t>
  </si>
  <si>
    <t>Шницель из индейки с картофельным пюре, помидор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</si>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</sst>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A662-2899-4118-8751-1B4A1354B35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44887</v>
      </c>
    </row>
    <row r="2" spans="1:11" ht="7.5" customHeight="1" thickBot="1" x14ac:dyDescent="0.3"/>
    <row r="3" spans="1:11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1" ht="30" x14ac:dyDescent="0.25">
      <c r="A4" s="44" t="s">
        <v>26</v>
      </c>
      <c r="B4" s="59" t="s">
        <v>25</v>
      </c>
      <c r="C4" s="42" t="s">
        <v>24</v>
      </c>
      <c r="D4" s="41" t="s">
        <v>23</v>
      </c>
      <c r="E4" s="58">
        <v>280</v>
      </c>
      <c r="F4" s="57">
        <f>39.45+13.68+7.71</f>
        <v>60.84</v>
      </c>
      <c r="G4" s="56">
        <f>333+109.7+7</f>
        <v>449.7</v>
      </c>
      <c r="H4" s="56">
        <f>16.1+3.2+0.4</f>
        <v>19.7</v>
      </c>
      <c r="I4" s="56">
        <f>24.8+6.8+0.1</f>
        <v>31.700000000000003</v>
      </c>
      <c r="J4" s="55">
        <f>11.2+21.24+1.2</f>
        <v>33.64</v>
      </c>
    </row>
    <row r="5" spans="1:11" x14ac:dyDescent="0.25">
      <c r="A5" s="12"/>
      <c r="B5" s="19" t="s">
        <v>22</v>
      </c>
      <c r="C5" s="18"/>
      <c r="D5" s="51" t="s">
        <v>21</v>
      </c>
      <c r="E5" s="54" t="s">
        <v>20</v>
      </c>
      <c r="F5" s="49">
        <v>27.13</v>
      </c>
      <c r="G5" s="53">
        <v>123</v>
      </c>
      <c r="H5" s="53">
        <v>5.9</v>
      </c>
      <c r="I5" s="53">
        <v>6.8</v>
      </c>
      <c r="J5" s="52">
        <v>12.9</v>
      </c>
    </row>
    <row r="6" spans="1:11" x14ac:dyDescent="0.25">
      <c r="A6" s="12"/>
      <c r="B6" s="19" t="s">
        <v>19</v>
      </c>
      <c r="C6" s="18"/>
      <c r="D6" s="51" t="s">
        <v>2</v>
      </c>
      <c r="E6" s="50">
        <f>F6/111.85*1000+0.2</f>
        <v>23.266607063030847</v>
      </c>
      <c r="F6" s="49">
        <v>2.58</v>
      </c>
      <c r="G6" s="48">
        <f>E6*116.9/50</f>
        <v>54.397327313366119</v>
      </c>
      <c r="H6" s="48">
        <f>E6*3.95/50</f>
        <v>1.8380619579794371</v>
      </c>
      <c r="I6" s="48">
        <f>E6*0.5/50</f>
        <v>0.23266607063030847</v>
      </c>
      <c r="J6" s="47">
        <f>E6*24.15/50</f>
        <v>11.237771211443899</v>
      </c>
    </row>
    <row r="7" spans="1:11" x14ac:dyDescent="0.25">
      <c r="A7" s="12"/>
      <c r="B7" s="18"/>
      <c r="C7" s="18"/>
      <c r="D7" s="37" t="s">
        <v>18</v>
      </c>
      <c r="E7" s="46" t="s">
        <v>17</v>
      </c>
      <c r="F7" s="45">
        <v>9.4499999999999993</v>
      </c>
      <c r="G7" s="35"/>
      <c r="H7" s="35"/>
      <c r="I7" s="35"/>
      <c r="J7" s="34"/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16</v>
      </c>
      <c r="B9" s="43" t="s">
        <v>15</v>
      </c>
      <c r="C9" s="42"/>
      <c r="D9" s="41"/>
      <c r="E9" s="39"/>
      <c r="F9" s="40"/>
      <c r="G9" s="39"/>
      <c r="H9" s="39"/>
      <c r="I9" s="39"/>
      <c r="J9" s="38"/>
    </row>
    <row r="10" spans="1:11" x14ac:dyDescent="0.25">
      <c r="A10" s="12"/>
      <c r="B10" s="18"/>
      <c r="C10" s="1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525.76660706303085</v>
      </c>
    </row>
    <row r="12" spans="1:11" x14ac:dyDescent="0.25">
      <c r="A12" s="12" t="s">
        <v>14</v>
      </c>
      <c r="B12" s="32" t="s">
        <v>13</v>
      </c>
      <c r="C12" s="31"/>
      <c r="D12" s="30"/>
      <c r="E12" s="28"/>
      <c r="F12" s="29"/>
      <c r="G12" s="28"/>
      <c r="H12" s="28"/>
      <c r="I12" s="28"/>
      <c r="J12" s="27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4" t="s">
        <v>10</v>
      </c>
      <c r="F13" s="15">
        <v>23.16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9</v>
      </c>
      <c r="C14" s="21">
        <v>362</v>
      </c>
      <c r="D14" s="25" t="s">
        <v>8</v>
      </c>
      <c r="E14" s="24" t="s">
        <v>4</v>
      </c>
      <c r="F14" s="15">
        <v>61.48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9.58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33.72704514975414</v>
      </c>
      <c r="F17" s="15">
        <v>3.75</v>
      </c>
      <c r="G17" s="14">
        <f>E17*116.9/50</f>
        <v>78.853831560125187</v>
      </c>
      <c r="H17" s="14">
        <f>E17*3.95/50</f>
        <v>2.6644365668305774</v>
      </c>
      <c r="I17" s="14">
        <f>E17*0.5/50</f>
        <v>0.33727045149754142</v>
      </c>
      <c r="J17" s="20">
        <f>E17*24.15/50</f>
        <v>16.290162807331249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36.301859799713867</v>
      </c>
      <c r="F18" s="15">
        <v>2.0299999999999998</v>
      </c>
      <c r="G18" s="14">
        <f>E18*76/30</f>
        <v>91.964711492608473</v>
      </c>
      <c r="H18" s="14">
        <f>E18*1.44/30</f>
        <v>1.7424892703862656</v>
      </c>
      <c r="I18" s="14">
        <f>E18*0.36/30</f>
        <v>0.43562231759656639</v>
      </c>
      <c r="J18" s="13">
        <f>E18*13.14/30</f>
        <v>15.900214592274674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2022-11-21T05:56:15Z</dcterms:created>
  <dcterms:modified xsi:type="dcterms:W3CDTF">2022-11-21T05:56:27Z</dcterms:modified>
</cp:coreProperties>
</file>