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13389EE-5BAD-4F65-AD61-484E75CD301B}" xr6:coauthVersionLast="45" xr6:coauthVersionMax="45" xr10:uidLastSave="{00000000-0000-0000-0000-000000000000}"/>
  <bookViews>
    <workbookView xWindow="-120" yWindow="-120" windowWidth="29040" windowHeight="15840" xr2:uid="{AB06944D-5E53-47F7-98DF-DC65C2C8E33A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G6" i="1"/>
  <c r="H6" i="1"/>
  <c r="I6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<sst xmlns="http://schemas.openxmlformats.org/spreadsheetml/2006/main" count="43" uniqueCount="43">
  <si>
    <t>75</t>
  </si>
  <si>
    <t>Кекс творожный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</si>
  <si>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</si>
  <si>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</si>
  <si>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</si>
  <si>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</si>
  <si>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</si>
  <si>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</si>
  <si>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</si>
  <si>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</si>
  <si>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162,5</t>
  </si>
  <si>
    <t>Омлет натуральный с маслом сливочным</t>
  </si>
  <si>
    <t>2 блюдо</t>
  </si>
  <si>
    <t>281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</si>
  <si>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</si>
  <si>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</si>
  <si>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</si>
  <si>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</si>
  <si>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</si>
  <si>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</si>
  <si>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Мандарин св.</t>
  </si>
  <si>
    <t>Батон</t>
  </si>
  <si>
    <t>хлеб</t>
  </si>
  <si>
    <t xml:space="preserve">200 </t>
  </si>
  <si>
    <t>Сок «Дары Кубани»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</si>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</sst>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2" fillId="3" borderId="5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D6E4-AA2A-41B8-B8F6-09960DF37FA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72" t="s">
        <v>41</v>
      </c>
      <c r="C1" s="71"/>
      <c r="D1" s="70"/>
      <c r="E1" t="s">
        <v>40</v>
      </c>
      <c r="F1" s="69"/>
      <c r="I1" t="s">
        <v>39</v>
      </c>
      <c r="J1" s="68">
        <v>44865</v>
      </c>
    </row>
    <row r="2" spans="1:11" ht="7.5" customHeight="1" thickBot="1" x14ac:dyDescent="0.3"/>
    <row r="3" spans="1:11" ht="15.75" thickBot="1" x14ac:dyDescent="0.3">
      <c r="A3" s="67" t="s">
        <v>38</v>
      </c>
      <c r="B3" s="66" t="s">
        <v>37</v>
      </c>
      <c r="C3" s="66" t="s">
        <v>36</v>
      </c>
      <c r="D3" s="66" t="s">
        <v>35</v>
      </c>
      <c r="E3" s="66" t="s">
        <v>34</v>
      </c>
      <c r="F3" s="66" t="s">
        <v>33</v>
      </c>
      <c r="G3" s="66" t="s">
        <v>32</v>
      </c>
      <c r="H3" s="66" t="s">
        <v>31</v>
      </c>
      <c r="I3" s="66" t="s">
        <v>30</v>
      </c>
      <c r="J3" s="65" t="s">
        <v>29</v>
      </c>
    </row>
    <row r="4" spans="1:11" x14ac:dyDescent="0.25">
      <c r="A4" s="53" t="s">
        <v>28</v>
      </c>
      <c r="B4" s="64" t="s">
        <v>27</v>
      </c>
      <c r="C4" s="59">
        <v>499</v>
      </c>
      <c r="D4" s="43" t="s">
        <v>26</v>
      </c>
      <c r="E4" s="63">
        <f>90+150</f>
        <v>240</v>
      </c>
      <c r="F4" s="41">
        <f>27.96+8.05</f>
        <v>36.010000000000005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25</v>
      </c>
      <c r="C5" s="59">
        <v>707</v>
      </c>
      <c r="D5" s="43" t="s">
        <v>24</v>
      </c>
      <c r="E5" s="62" t="s">
        <v>23</v>
      </c>
      <c r="F5" s="41">
        <v>31.73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22</v>
      </c>
      <c r="C6" s="59"/>
      <c r="D6" s="43" t="s">
        <v>21</v>
      </c>
      <c r="E6" s="42">
        <f>F6/111.85*1000+0.2</f>
        <v>30.329637907912385</v>
      </c>
      <c r="F6" s="41">
        <v>3.37</v>
      </c>
      <c r="G6" s="61">
        <f>E6*116.9/50</f>
        <v>70.910693428699162</v>
      </c>
      <c r="H6" s="61">
        <f>E6*3.95/50</f>
        <v>2.3960413947250787</v>
      </c>
      <c r="I6" s="61">
        <f>E6*0.5/50</f>
        <v>0.30329637907912388</v>
      </c>
      <c r="J6" s="60">
        <f>E6*24.15/50</f>
        <v>14.64921510952168</v>
      </c>
    </row>
    <row r="7" spans="1:11" x14ac:dyDescent="0.25">
      <c r="A7" s="15"/>
      <c r="B7" s="45"/>
      <c r="C7" s="59"/>
      <c r="D7" s="43" t="s">
        <v>20</v>
      </c>
      <c r="E7" s="42">
        <v>126</v>
      </c>
      <c r="F7" s="41">
        <v>28.89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59"/>
      <c r="D8" s="58"/>
      <c r="E8" s="57"/>
      <c r="F8" s="56"/>
      <c r="G8" s="55"/>
      <c r="H8" s="55"/>
      <c r="I8" s="55"/>
      <c r="J8" s="54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5"/>
      <c r="B10" s="45"/>
      <c r="C10" s="44"/>
      <c r="D10" s="43"/>
      <c r="E10" s="42"/>
      <c r="F10" s="41"/>
      <c r="G10" s="9"/>
      <c r="H10" s="9"/>
      <c r="I10" s="9"/>
      <c r="J10" s="40"/>
    </row>
    <row r="11" spans="1:11" ht="15.75" thickBot="1" x14ac:dyDescent="0.3">
      <c r="A11" s="7"/>
      <c r="B11" s="6"/>
      <c r="C11" s="39"/>
      <c r="D11" s="38"/>
      <c r="E11" s="37"/>
      <c r="F11" s="36">
        <f>SUM(F4:F9)</f>
        <v>100.00000000000001</v>
      </c>
      <c r="G11" s="35"/>
      <c r="H11" s="35"/>
      <c r="I11" s="35"/>
      <c r="J11" s="34"/>
      <c r="K11" s="33">
        <f>E4+E5+E6+E7+E8+E9</f>
        <v>596.32963790791246</v>
      </c>
    </row>
    <row r="12" spans="1:11" x14ac:dyDescent="0.25">
      <c r="A12" s="15" t="s">
        <v>17</v>
      </c>
      <c r="B12" s="32" t="s">
        <v>16</v>
      </c>
      <c r="C12" s="31"/>
      <c r="D12" s="30"/>
      <c r="E12" s="29"/>
      <c r="F12" s="28"/>
      <c r="G12" s="27"/>
      <c r="H12" s="27"/>
      <c r="I12" s="27"/>
      <c r="J12" s="26"/>
    </row>
    <row r="13" spans="1:11" ht="30" x14ac:dyDescent="0.25">
      <c r="A13" s="15"/>
      <c r="B13" s="20" t="s">
        <v>15</v>
      </c>
      <c r="C13" s="19">
        <v>140</v>
      </c>
      <c r="D13" s="24" t="s">
        <v>14</v>
      </c>
      <c r="E13" s="23" t="s">
        <v>13</v>
      </c>
      <c r="F13" s="22">
        <v>21.08</v>
      </c>
      <c r="G13" s="9">
        <v>174</v>
      </c>
      <c r="H13" s="9">
        <v>8.3000000000000007</v>
      </c>
      <c r="I13" s="9">
        <v>8.4</v>
      </c>
      <c r="J13" s="25">
        <v>15.9</v>
      </c>
    </row>
    <row r="14" spans="1:11" x14ac:dyDescent="0.25">
      <c r="A14" s="15"/>
      <c r="B14" s="20" t="s">
        <v>12</v>
      </c>
      <c r="C14" s="19">
        <v>340</v>
      </c>
      <c r="D14" s="24" t="s">
        <v>11</v>
      </c>
      <c r="E14" s="23" t="s">
        <v>10</v>
      </c>
      <c r="F14" s="22">
        <v>34.909999999999997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12"/>
      <c r="E17" s="18"/>
      <c r="F17" s="10"/>
      <c r="G17" s="17"/>
      <c r="H17" s="17"/>
      <c r="I17" s="17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48.10443490701001</v>
      </c>
      <c r="F18" s="10">
        <v>2.69</v>
      </c>
      <c r="G18" s="17">
        <f>E18*76/30</f>
        <v>121.86456843109202</v>
      </c>
      <c r="H18" s="17">
        <f>E18*1.44/30</f>
        <v>2.3090128755364803</v>
      </c>
      <c r="I18" s="17">
        <f>E18*0.36/30</f>
        <v>0.57725321888412007</v>
      </c>
      <c r="J18" s="16">
        <f>E18*13.14/30</f>
        <v>21.069742489270386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2022-10-31T08:45:19Z</dcterms:created>
  <dcterms:modified xsi:type="dcterms:W3CDTF">2022-10-31T08:45:50Z</dcterms:modified>
</cp:coreProperties>
</file>