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049C3BD-FA79-4B7D-BDE8-83511B4221BD}" xr6:coauthVersionLast="45" xr6:coauthVersionMax="45" xr10:uidLastSave="{00000000-0000-0000-0000-000000000000}"/>
  <bookViews>
    <workbookView xWindow="-120" yWindow="-120" windowWidth="29040" windowHeight="15840" xr2:uid="{BA74E86B-EA77-455B-8A5E-1FD04C80293B}"/>
  </bookViews>
  <sheets>
    <sheet name="п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I8" i="1"/>
  <c r="J8" i="1"/>
  <c r="E18" i="1"/>
  <c r="I18" i="1" s="1"/>
  <c r="H18" i="1"/>
  <c r="E19" i="1"/>
  <c r="G19" i="1" s="1"/>
  <c r="H19" i="1"/>
  <c r="I19" i="1"/>
  <c r="J19" i="1"/>
  <c r="H8" i="1" l="1"/>
  <c r="J18" i="1"/>
  <c r="G18" i="1"/>
</calcChain>
</file>

<file path=xl/sharedStrings.xml><?xml version="1.0" encoding="utf-8"?>
<sst xmlns="http://schemas.openxmlformats.org/spreadsheetml/2006/main" count="43" uniqueCount="39">
  <si>
    <t>Батон</t>
  </si>
  <si>
    <t>Хлеб ржаной</t>
  </si>
  <si>
    <t>хлеб черн.</t>
  </si>
  <si>
    <t>180</t>
  </si>
  <si>
    <t>Напиток клюквенный</t>
  </si>
  <si>
    <t>напиток</t>
  </si>
  <si>
    <t>150</t>
  </si>
  <si>
    <t>Рис отварной</t>
  </si>
  <si>
    <t>гарнир</t>
  </si>
  <si>
    <t>50/50</t>
  </si>
  <si>
    <t>Индейка тушеная в сметанном соусе</t>
  </si>
  <si>
    <t>2 блюдо</t>
  </si>
  <si>
    <t>25/250/10/1</t>
  </si>
  <si>
    <t>Рассольник Ленинградский с мясом, смет,зелень</t>
  </si>
  <si>
    <t>1 блюдо</t>
  </si>
  <si>
    <t>закуска</t>
  </si>
  <si>
    <t>Обед</t>
  </si>
  <si>
    <t>Печенье Кременкульское</t>
  </si>
  <si>
    <t>180/5</t>
  </si>
  <si>
    <t>Чай с сахаром,лимоном</t>
  </si>
  <si>
    <t>Картофельное пюре</t>
  </si>
  <si>
    <t>90</t>
  </si>
  <si>
    <t>Рыба запечённая /филе/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</si>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</sst>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2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1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87A12F97-DC6F-440B-B9E3-731A3A02F31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C573-30ED-448C-B3A9-402EB30A9834}">
  <dimension ref="A1:J21"/>
  <sheetViews>
    <sheetView tabSelected="1" workbookViewId="0">
      <selection activeCell="B1" sqref="B1:D1"/>
    </sheetView>
  </sheetViews>
  <sheetFormatPr defaultRowHeight="14.25" x14ac:dyDescent="0.2"/>
  <cols>
    <col min="1" max="1" width="10.375" customWidth="1"/>
    <col min="2" max="2" width="10.75" customWidth="1"/>
    <col min="3" max="3" width="7.875" customWidth="1"/>
    <col min="4" max="4" width="23.375" customWidth="1"/>
    <col min="5" max="5" width="10.75" customWidth="1"/>
    <col min="6" max="6" width="10.125" customWidth="1"/>
    <col min="7" max="7" width="11.375" customWidth="1"/>
    <col min="8" max="9" width="10" customWidth="1"/>
    <col min="10" max="10" width="10.75" customWidth="1"/>
  </cols>
  <sheetData>
    <row r="1" spans="1:10" ht="15" x14ac:dyDescent="0.25">
      <c r="A1" s="28" t="s">
        <v>38</v>
      </c>
      <c r="B1" s="31" t="s">
        <v>37</v>
      </c>
      <c r="C1" s="31"/>
      <c r="D1" s="31"/>
      <c r="E1" s="28" t="s">
        <v>36</v>
      </c>
      <c r="F1" s="30"/>
      <c r="G1" s="28"/>
      <c r="H1" s="28"/>
      <c r="I1" s="28" t="s">
        <v>35</v>
      </c>
      <c r="J1" s="29">
        <v>44834</v>
      </c>
    </row>
    <row r="2" spans="1:10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 x14ac:dyDescent="0.25">
      <c r="A3" s="27" t="s">
        <v>34</v>
      </c>
      <c r="B3" s="27" t="s">
        <v>33</v>
      </c>
      <c r="C3" s="27" t="s">
        <v>32</v>
      </c>
      <c r="D3" s="27" t="s">
        <v>31</v>
      </c>
      <c r="E3" s="27" t="s">
        <v>30</v>
      </c>
      <c r="F3" s="27" t="s">
        <v>29</v>
      </c>
      <c r="G3" s="27" t="s">
        <v>28</v>
      </c>
      <c r="H3" s="27" t="s">
        <v>27</v>
      </c>
      <c r="I3" s="27" t="s">
        <v>26</v>
      </c>
      <c r="J3" s="27" t="s">
        <v>25</v>
      </c>
    </row>
    <row r="4" spans="1:10" ht="15.75" x14ac:dyDescent="0.25">
      <c r="A4" s="26" t="s">
        <v>24</v>
      </c>
      <c r="B4" s="16" t="s">
        <v>23</v>
      </c>
      <c r="C4" s="15">
        <v>377</v>
      </c>
      <c r="D4" s="14" t="s">
        <v>22</v>
      </c>
      <c r="E4" s="18" t="s">
        <v>21</v>
      </c>
      <c r="F4" s="12">
        <v>62.69</v>
      </c>
      <c r="G4" s="11">
        <v>231</v>
      </c>
      <c r="H4" s="11">
        <v>13.2</v>
      </c>
      <c r="I4" s="11">
        <v>11.1</v>
      </c>
      <c r="J4" s="11">
        <v>19.3</v>
      </c>
    </row>
    <row r="5" spans="1:10" ht="15.75" x14ac:dyDescent="0.25">
      <c r="A5" s="10"/>
      <c r="B5" s="16" t="s">
        <v>8</v>
      </c>
      <c r="C5" s="15">
        <v>520</v>
      </c>
      <c r="D5" s="14" t="s">
        <v>20</v>
      </c>
      <c r="E5" s="18" t="s">
        <v>6</v>
      </c>
      <c r="F5" s="12">
        <v>13.27</v>
      </c>
      <c r="G5" s="11">
        <v>109.7</v>
      </c>
      <c r="H5" s="11">
        <v>3.2</v>
      </c>
      <c r="I5" s="11">
        <v>6.8</v>
      </c>
      <c r="J5" s="11">
        <v>21.24</v>
      </c>
    </row>
    <row r="6" spans="1:10" ht="15.75" x14ac:dyDescent="0.25">
      <c r="A6" s="10"/>
      <c r="B6" s="16"/>
      <c r="C6" s="15">
        <v>686</v>
      </c>
      <c r="D6" s="14" t="s">
        <v>19</v>
      </c>
      <c r="E6" s="18" t="s">
        <v>18</v>
      </c>
      <c r="F6" s="12">
        <v>2.71</v>
      </c>
      <c r="G6" s="11">
        <v>60</v>
      </c>
      <c r="H6" s="11">
        <v>0.3</v>
      </c>
      <c r="I6" s="11">
        <v>0</v>
      </c>
      <c r="J6" s="11">
        <v>15.2</v>
      </c>
    </row>
    <row r="7" spans="1:10" ht="15.75" x14ac:dyDescent="0.25">
      <c r="A7" s="10"/>
      <c r="B7" s="16" t="s">
        <v>5</v>
      </c>
      <c r="C7" s="15"/>
      <c r="D7" s="14" t="s">
        <v>17</v>
      </c>
      <c r="E7" s="12">
        <v>25</v>
      </c>
      <c r="F7" s="12">
        <v>16.5</v>
      </c>
      <c r="G7" s="11">
        <v>207</v>
      </c>
      <c r="H7" s="11">
        <v>2.7</v>
      </c>
      <c r="I7" s="11">
        <v>8.4</v>
      </c>
      <c r="J7" s="11">
        <v>31</v>
      </c>
    </row>
    <row r="8" spans="1:10" ht="15.75" x14ac:dyDescent="0.25">
      <c r="A8" s="10"/>
      <c r="B8" s="16"/>
      <c r="C8" s="15"/>
      <c r="D8" s="14" t="s">
        <v>0</v>
      </c>
      <c r="E8" s="13">
        <f>F8/111.85*1000+0.2</f>
        <v>43.382834152883333</v>
      </c>
      <c r="F8" s="12">
        <v>4.83</v>
      </c>
      <c r="G8" s="11">
        <f>E8*116.9/50</f>
        <v>101.42906624944123</v>
      </c>
      <c r="H8" s="11">
        <f>E8*3.95/50</f>
        <v>3.4272438980777831</v>
      </c>
      <c r="I8" s="11">
        <f>E8*0.5/50</f>
        <v>0.43382834152883332</v>
      </c>
      <c r="J8" s="11">
        <f>E8*24.15/50</f>
        <v>20.953908895842652</v>
      </c>
    </row>
    <row r="9" spans="1:10" ht="15" x14ac:dyDescent="0.25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0" ht="15" x14ac:dyDescent="0.25">
      <c r="A10" s="26"/>
      <c r="B10" s="25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16</v>
      </c>
      <c r="B13" s="24" t="s">
        <v>15</v>
      </c>
      <c r="C13" s="23"/>
      <c r="D13" s="22"/>
      <c r="E13" s="20"/>
      <c r="F13" s="21"/>
      <c r="G13" s="20"/>
      <c r="H13" s="20"/>
      <c r="I13" s="20"/>
      <c r="J13" s="20"/>
    </row>
    <row r="14" spans="1:10" ht="47.25" x14ac:dyDescent="0.25">
      <c r="A14" s="10"/>
      <c r="B14" s="16" t="s">
        <v>14</v>
      </c>
      <c r="C14" s="15">
        <v>132</v>
      </c>
      <c r="D14" s="19" t="s">
        <v>13</v>
      </c>
      <c r="E14" s="18" t="s">
        <v>12</v>
      </c>
      <c r="F14" s="12">
        <v>28.01</v>
      </c>
      <c r="G14" s="11">
        <v>145</v>
      </c>
      <c r="H14" s="11">
        <v>6.9</v>
      </c>
      <c r="I14" s="11">
        <v>7</v>
      </c>
      <c r="J14" s="11">
        <v>13.3</v>
      </c>
    </row>
    <row r="15" spans="1:10" ht="15.75" x14ac:dyDescent="0.25">
      <c r="A15" s="10"/>
      <c r="B15" s="16" t="s">
        <v>11</v>
      </c>
      <c r="C15" s="15">
        <v>493</v>
      </c>
      <c r="D15" s="14" t="s">
        <v>10</v>
      </c>
      <c r="E15" s="18" t="s">
        <v>9</v>
      </c>
      <c r="F15" s="12">
        <v>42.21</v>
      </c>
      <c r="G15" s="11">
        <v>139</v>
      </c>
      <c r="H15" s="11">
        <v>11.5</v>
      </c>
      <c r="I15" s="11">
        <v>9.36</v>
      </c>
      <c r="J15" s="11">
        <v>2.16</v>
      </c>
    </row>
    <row r="16" spans="1:10" ht="15.75" x14ac:dyDescent="0.25">
      <c r="A16" s="10"/>
      <c r="B16" s="16" t="s">
        <v>8</v>
      </c>
      <c r="C16" s="15">
        <v>511</v>
      </c>
      <c r="D16" s="14" t="s">
        <v>7</v>
      </c>
      <c r="E16" s="18" t="s">
        <v>6</v>
      </c>
      <c r="F16" s="12">
        <v>12.08</v>
      </c>
      <c r="G16" s="11">
        <v>154</v>
      </c>
      <c r="H16" s="11">
        <v>2.5</v>
      </c>
      <c r="I16" s="11">
        <v>4.2</v>
      </c>
      <c r="J16" s="11">
        <v>26.64</v>
      </c>
    </row>
    <row r="17" spans="1:10" ht="15.75" x14ac:dyDescent="0.25">
      <c r="A17" s="10"/>
      <c r="B17" s="16" t="s">
        <v>5</v>
      </c>
      <c r="C17" s="15">
        <v>638</v>
      </c>
      <c r="D17" s="14" t="s">
        <v>4</v>
      </c>
      <c r="E17" s="18" t="s">
        <v>3</v>
      </c>
      <c r="F17" s="12">
        <v>11.97</v>
      </c>
      <c r="G17" s="11">
        <v>165</v>
      </c>
      <c r="H17" s="11">
        <v>2.2000000000000002</v>
      </c>
      <c r="I17" s="11">
        <v>0</v>
      </c>
      <c r="J17" s="11">
        <v>16.600000000000001</v>
      </c>
    </row>
    <row r="18" spans="1:10" ht="15.75" x14ac:dyDescent="0.25">
      <c r="A18" s="10"/>
      <c r="B18" s="16" t="s">
        <v>2</v>
      </c>
      <c r="C18" s="15"/>
      <c r="D18" s="14" t="s">
        <v>1</v>
      </c>
      <c r="E18" s="17">
        <f>F18/55.92*1000</f>
        <v>30.04291845493562</v>
      </c>
      <c r="F18" s="12">
        <v>1.68</v>
      </c>
      <c r="G18" s="11">
        <f>E18*76/30</f>
        <v>76.108726752503571</v>
      </c>
      <c r="H18" s="11">
        <f>E18*1.44/30</f>
        <v>1.4420600858369097</v>
      </c>
      <c r="I18" s="11">
        <f>E18*0.36/30</f>
        <v>0.36051502145922742</v>
      </c>
      <c r="J18" s="11">
        <f>E18*13.14/30</f>
        <v>13.158798283261802</v>
      </c>
    </row>
    <row r="19" spans="1:10" ht="15.75" x14ac:dyDescent="0.25">
      <c r="A19" s="10"/>
      <c r="B19" s="16"/>
      <c r="C19" s="15"/>
      <c r="D19" s="14" t="s">
        <v>0</v>
      </c>
      <c r="E19" s="13">
        <f>F19/111.85*1000+0.1</f>
        <v>36.309208761734467</v>
      </c>
      <c r="F19" s="12">
        <v>4.05</v>
      </c>
      <c r="G19" s="11">
        <f>E19*116.9/50</f>
        <v>84.890930084935192</v>
      </c>
      <c r="H19" s="11">
        <f>E19*3.95/50</f>
        <v>2.8684274921770232</v>
      </c>
      <c r="I19" s="11">
        <f>E19*0.5/50</f>
        <v>0.36309208761734468</v>
      </c>
      <c r="J19" s="11">
        <f>E19*24.15/50</f>
        <v>17.537347831917746</v>
      </c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2022-09-26T11:36:26Z</dcterms:created>
  <dcterms:modified xsi:type="dcterms:W3CDTF">2022-09-26T11:36:40Z</dcterms:modified>
</cp:coreProperties>
</file>