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32E1B6EE-775D-4D64-8146-D0B877237A22}" xr6:coauthVersionLast="45" xr6:coauthVersionMax="45" xr10:uidLastSave="{00000000-0000-0000-0000-000000000000}"/>
  <bookViews>
    <workbookView xWindow="-120" yWindow="-120" windowWidth="29040" windowHeight="15840" xr2:uid="{C09DA318-7CDF-4E8E-91FD-AA4C3AA0E95D}"/>
  </bookViews>
  <sheets>
    <sheet name="ср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G8" i="1" s="1"/>
  <c r="E17" i="1"/>
  <c r="J17" i="1" s="1"/>
  <c r="G17" i="1"/>
  <c r="H17" i="1"/>
  <c r="I17" i="1"/>
  <c r="E18" i="1"/>
  <c r="G18" i="1" s="1"/>
  <c r="I18" i="1"/>
  <c r="J18" i="1"/>
  <c r="J8" i="1" l="1"/>
  <c r="H18" i="1"/>
  <c r="I8" i="1"/>
  <c r="H8" i="1"/>
</calcChain>
</file>

<file path=xl/sharedStrings.xml><?xml version="1.0" encoding="utf-8"?>
<sst xmlns="http://schemas.openxmlformats.org/spreadsheetml/2006/main" count="45" uniqueCount="42">
  <si>
    <t>1 шт.</t>
  </si>
  <si>
    <t>Нектарин свеж</t>
  </si>
  <si>
    <t>фрукт</t>
  </si>
  <si>
    <t>Батон</t>
  </si>
  <si>
    <t>хлеб бел.</t>
  </si>
  <si>
    <t>Хлеб ржаной</t>
  </si>
  <si>
    <t>хлеб черн.</t>
  </si>
  <si>
    <t>180</t>
  </si>
  <si>
    <t>Компот из кураги</t>
  </si>
  <si>
    <t>напиток</t>
  </si>
  <si>
    <t>150/20</t>
  </si>
  <si>
    <t>Макароны с сыром</t>
  </si>
  <si>
    <t>2 блюдо</t>
  </si>
  <si>
    <t>250/10/1</t>
  </si>
  <si>
    <t>Солянка домашняя со сметаной, зеленью</t>
  </si>
  <si>
    <t>1 блюдо</t>
  </si>
  <si>
    <t>закуска</t>
  </si>
  <si>
    <t>Обед</t>
  </si>
  <si>
    <t>хлеб</t>
  </si>
  <si>
    <t>Апельсин свеж</t>
  </si>
  <si>
    <t>Компот из вишни</t>
  </si>
  <si>
    <t>150</t>
  </si>
  <si>
    <t>Греча отварная</t>
  </si>
  <si>
    <t>гарнир</t>
  </si>
  <si>
    <t>50/50</t>
  </si>
  <si>
    <t>Гуляш  мясной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</si>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</sst>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19]General"/>
    <numFmt numFmtId="165" formatCode="[$-419]0"/>
    <numFmt numFmtId="166" formatCode="[$-419]0.00"/>
    <numFmt numFmtId="167" formatCode="0.0"/>
    <numFmt numFmtId="168" formatCode="[$-419]dd&quot;.&quot;mm&quot;.&quot;yyyy"/>
  </numFmts>
  <fonts count="6" x14ac:knownFonts="1"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164" fontId="1" fillId="0" borderId="0"/>
  </cellStyleXfs>
  <cellXfs count="38">
    <xf numFmtId="0" fontId="0" fillId="0" borderId="0" xfId="0"/>
    <xf numFmtId="165" fontId="1" fillId="2" borderId="1" xfId="1" applyNumberFormat="1" applyFill="1" applyBorder="1" applyProtection="1">
      <protection locked="0"/>
    </xf>
    <xf numFmtId="166" fontId="1" fillId="2" borderId="1" xfId="1" applyNumberFormat="1" applyFill="1" applyBorder="1" applyProtection="1">
      <protection locked="0"/>
    </xf>
    <xf numFmtId="164" fontId="1" fillId="2" borderId="1" xfId="1" applyFill="1" applyBorder="1" applyAlignment="1" applyProtection="1">
      <alignment wrapText="1"/>
      <protection locked="0"/>
    </xf>
    <xf numFmtId="164" fontId="1" fillId="2" borderId="1" xfId="1" applyFill="1" applyBorder="1" applyProtection="1">
      <protection locked="0"/>
    </xf>
    <xf numFmtId="164" fontId="1" fillId="0" borderId="2" xfId="1" applyBorder="1"/>
    <xf numFmtId="165" fontId="1" fillId="2" borderId="3" xfId="1" applyNumberFormat="1" applyFill="1" applyBorder="1" applyProtection="1">
      <protection locked="0"/>
    </xf>
    <xf numFmtId="166" fontId="1" fillId="2" borderId="3" xfId="1" applyNumberFormat="1" applyFill="1" applyBorder="1" applyProtection="1">
      <protection locked="0"/>
    </xf>
    <xf numFmtId="164" fontId="1" fillId="2" borderId="3" xfId="1" applyFill="1" applyBorder="1" applyAlignment="1" applyProtection="1">
      <alignment wrapText="1"/>
      <protection locked="0"/>
    </xf>
    <xf numFmtId="164" fontId="1" fillId="2" borderId="3" xfId="1" applyFill="1" applyBorder="1" applyProtection="1">
      <protection locked="0"/>
    </xf>
    <xf numFmtId="164" fontId="1" fillId="0" borderId="4" xfId="1" applyBorder="1"/>
    <xf numFmtId="0" fontId="2" fillId="3" borderId="1" xfId="0" applyFont="1" applyFill="1" applyBorder="1" applyAlignment="1">
      <alignment horizontal="left"/>
    </xf>
    <xf numFmtId="2" fontId="3" fillId="3" borderId="1" xfId="0" applyNumberFormat="1" applyFont="1" applyFill="1" applyBorder="1" applyAlignment="1">
      <alignment horizontal="center"/>
    </xf>
    <xf numFmtId="167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0" fontId="4" fillId="3" borderId="1" xfId="0" applyFont="1" applyFill="1" applyBorder="1" applyAlignment="1">
      <alignment horizontal="center"/>
    </xf>
    <xf numFmtId="164" fontId="1" fillId="0" borderId="1" xfId="1" applyBorder="1"/>
    <xf numFmtId="1" fontId="3" fillId="3" borderId="1" xfId="0" applyNumberFormat="1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165" fontId="1" fillId="2" borderId="5" xfId="1" applyNumberFormat="1" applyFill="1" applyBorder="1" applyProtection="1">
      <protection locked="0"/>
    </xf>
    <xf numFmtId="166" fontId="1" fillId="2" borderId="5" xfId="1" applyNumberFormat="1" applyFill="1" applyBorder="1" applyProtection="1">
      <protection locked="0"/>
    </xf>
    <xf numFmtId="164" fontId="1" fillId="2" borderId="5" xfId="1" applyFill="1" applyBorder="1" applyAlignment="1" applyProtection="1">
      <alignment wrapText="1"/>
      <protection locked="0"/>
    </xf>
    <xf numFmtId="164" fontId="1" fillId="2" borderId="5" xfId="1" applyFill="1" applyBorder="1" applyProtection="1">
      <protection locked="0"/>
    </xf>
    <xf numFmtId="164" fontId="1" fillId="0" borderId="5" xfId="1" applyBorder="1"/>
    <xf numFmtId="164" fontId="1" fillId="4" borderId="1" xfId="1" applyFill="1" applyBorder="1"/>
    <xf numFmtId="164" fontId="1" fillId="0" borderId="6" xfId="1" applyBorder="1"/>
    <xf numFmtId="165" fontId="1" fillId="3" borderId="1" xfId="1" applyNumberFormat="1" applyFill="1" applyBorder="1" applyProtection="1">
      <protection locked="0"/>
    </xf>
    <xf numFmtId="166" fontId="1" fillId="3" borderId="1" xfId="1" applyNumberFormat="1" applyFill="1" applyBorder="1" applyProtection="1">
      <protection locked="0"/>
    </xf>
    <xf numFmtId="164" fontId="1" fillId="3" borderId="1" xfId="1" applyFill="1" applyBorder="1" applyAlignment="1" applyProtection="1">
      <alignment wrapText="1"/>
      <protection locked="0"/>
    </xf>
    <xf numFmtId="164" fontId="1" fillId="3" borderId="1" xfId="1" applyFill="1" applyBorder="1" applyProtection="1">
      <protection locked="0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164" fontId="1" fillId="0" borderId="3" xfId="1" applyBorder="1" applyAlignment="1">
      <alignment horizontal="center"/>
    </xf>
    <xf numFmtId="164" fontId="1" fillId="0" borderId="0" xfId="1"/>
    <xf numFmtId="168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164" fontId="1" fillId="2" borderId="1" xfId="1" applyFill="1" applyBorder="1" applyProtection="1">
      <protection locked="0"/>
    </xf>
  </cellXfs>
  <cellStyles count="2">
    <cellStyle name="Excel Built-in Normal" xfId="1" xr:uid="{5B294100-1742-4A02-B28A-5485A6C671BE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2B669-8526-44F5-9178-D87F1F5F63E9}">
  <dimension ref="A1:J21"/>
  <sheetViews>
    <sheetView tabSelected="1" workbookViewId="0">
      <selection activeCell="B1" sqref="B1:D1"/>
    </sheetView>
  </sheetViews>
  <sheetFormatPr defaultRowHeight="14.25" x14ac:dyDescent="0.2"/>
  <cols>
    <col min="1" max="2" width="10.75" customWidth="1"/>
    <col min="3" max="3" width="8.75" customWidth="1"/>
    <col min="4" max="4" width="20.875" customWidth="1"/>
    <col min="5" max="10" width="10.75" customWidth="1"/>
  </cols>
  <sheetData>
    <row r="1" spans="1:10" ht="15" x14ac:dyDescent="0.25">
      <c r="A1" s="34" t="s">
        <v>41</v>
      </c>
      <c r="B1" s="37" t="s">
        <v>40</v>
      </c>
      <c r="C1" s="37"/>
      <c r="D1" s="37"/>
      <c r="E1" s="34" t="s">
        <v>39</v>
      </c>
      <c r="F1" s="36"/>
      <c r="G1" s="34"/>
      <c r="H1" s="34"/>
      <c r="I1" s="34" t="s">
        <v>38</v>
      </c>
      <c r="J1" s="35">
        <v>44832</v>
      </c>
    </row>
    <row r="2" spans="1:10" ht="15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</row>
    <row r="3" spans="1:10" ht="15" x14ac:dyDescent="0.25">
      <c r="A3" s="33" t="s">
        <v>37</v>
      </c>
      <c r="B3" s="33" t="s">
        <v>36</v>
      </c>
      <c r="C3" s="33" t="s">
        <v>35</v>
      </c>
      <c r="D3" s="33" t="s">
        <v>34</v>
      </c>
      <c r="E3" s="33" t="s">
        <v>33</v>
      </c>
      <c r="F3" s="33" t="s">
        <v>32</v>
      </c>
      <c r="G3" s="33" t="s">
        <v>31</v>
      </c>
      <c r="H3" s="33" t="s">
        <v>30</v>
      </c>
      <c r="I3" s="33" t="s">
        <v>29</v>
      </c>
      <c r="J3" s="33" t="s">
        <v>28</v>
      </c>
    </row>
    <row r="4" spans="1:10" ht="15.75" x14ac:dyDescent="0.25">
      <c r="A4" s="26" t="s">
        <v>27</v>
      </c>
      <c r="B4" s="16" t="s">
        <v>26</v>
      </c>
      <c r="C4" s="15">
        <v>437</v>
      </c>
      <c r="D4" s="14" t="s">
        <v>25</v>
      </c>
      <c r="E4" s="18" t="s">
        <v>24</v>
      </c>
      <c r="F4" s="12">
        <v>33.93</v>
      </c>
      <c r="G4" s="11">
        <v>165.8</v>
      </c>
      <c r="H4" s="11">
        <v>11.83</v>
      </c>
      <c r="I4" s="11">
        <v>11.5</v>
      </c>
      <c r="J4" s="11">
        <v>3.75</v>
      </c>
    </row>
    <row r="5" spans="1:10" ht="15.75" x14ac:dyDescent="0.25">
      <c r="A5" s="10"/>
      <c r="B5" s="16" t="s">
        <v>23</v>
      </c>
      <c r="C5" s="15">
        <v>508</v>
      </c>
      <c r="D5" s="14" t="s">
        <v>22</v>
      </c>
      <c r="E5" s="18" t="s">
        <v>21</v>
      </c>
      <c r="F5" s="12">
        <v>13.05</v>
      </c>
      <c r="G5" s="11">
        <v>202</v>
      </c>
      <c r="H5" s="11">
        <v>5.6</v>
      </c>
      <c r="I5" s="11">
        <v>7.2</v>
      </c>
      <c r="J5" s="11">
        <v>27.5</v>
      </c>
    </row>
    <row r="6" spans="1:10" ht="15.75" x14ac:dyDescent="0.25">
      <c r="A6" s="10"/>
      <c r="B6" s="16" t="s">
        <v>9</v>
      </c>
      <c r="C6" s="15">
        <v>631</v>
      </c>
      <c r="D6" s="32" t="s">
        <v>20</v>
      </c>
      <c r="E6" s="31">
        <v>180</v>
      </c>
      <c r="F6" s="31">
        <v>14.33</v>
      </c>
      <c r="G6" s="11">
        <v>165</v>
      </c>
      <c r="H6" s="11">
        <v>1.3</v>
      </c>
      <c r="I6" s="11">
        <v>0</v>
      </c>
      <c r="J6" s="11">
        <v>44.68</v>
      </c>
    </row>
    <row r="7" spans="1:10" ht="15.75" x14ac:dyDescent="0.25">
      <c r="A7" s="10"/>
      <c r="B7" s="16"/>
      <c r="C7" s="15"/>
      <c r="D7" s="14" t="s">
        <v>19</v>
      </c>
      <c r="E7" s="17" t="s">
        <v>0</v>
      </c>
      <c r="F7" s="12">
        <v>32.4</v>
      </c>
      <c r="G7" s="11">
        <v>44</v>
      </c>
      <c r="H7" s="11">
        <v>1.07</v>
      </c>
      <c r="I7" s="11">
        <v>0.03</v>
      </c>
      <c r="J7" s="11">
        <v>8.86</v>
      </c>
    </row>
    <row r="8" spans="1:10" ht="15.75" x14ac:dyDescent="0.25">
      <c r="A8" s="10"/>
      <c r="B8" s="16" t="s">
        <v>18</v>
      </c>
      <c r="C8" s="15"/>
      <c r="D8" s="14" t="s">
        <v>3</v>
      </c>
      <c r="E8" s="13">
        <f>F8/111.85*1000+0.2</f>
        <v>56.436030397854275</v>
      </c>
      <c r="F8" s="12">
        <v>6.29</v>
      </c>
      <c r="G8" s="11">
        <f>E8*116.9/50</f>
        <v>131.94743907018329</v>
      </c>
      <c r="H8" s="11">
        <f>E8*3.95/50</f>
        <v>4.4584464014304874</v>
      </c>
      <c r="I8" s="11">
        <f>E8*0.5/50</f>
        <v>0.56436030397854275</v>
      </c>
      <c r="J8" s="11">
        <f>E8*24.15/50</f>
        <v>27.258602682163612</v>
      </c>
    </row>
    <row r="9" spans="1:10" ht="15" x14ac:dyDescent="0.25">
      <c r="A9" s="5"/>
      <c r="B9" s="4"/>
      <c r="C9" s="30"/>
      <c r="D9" s="29"/>
      <c r="E9" s="27"/>
      <c r="F9" s="28"/>
      <c r="G9" s="27"/>
      <c r="H9" s="27"/>
      <c r="I9" s="27"/>
      <c r="J9" s="27"/>
    </row>
    <row r="10" spans="1:10" ht="15" x14ac:dyDescent="0.25">
      <c r="A10" s="26"/>
      <c r="B10" s="25"/>
      <c r="C10" s="4"/>
      <c r="D10" s="3"/>
      <c r="E10" s="1"/>
      <c r="F10" s="2"/>
      <c r="G10" s="1"/>
      <c r="H10" s="1"/>
      <c r="I10" s="1"/>
      <c r="J10" s="1"/>
    </row>
    <row r="11" spans="1:10" ht="15" x14ac:dyDescent="0.25">
      <c r="A11" s="10"/>
      <c r="B11" s="4"/>
      <c r="C11" s="4"/>
      <c r="D11" s="3"/>
      <c r="E11" s="1"/>
      <c r="F11" s="2"/>
      <c r="G11" s="1"/>
      <c r="H11" s="1"/>
      <c r="I11" s="1"/>
      <c r="J11" s="1"/>
    </row>
    <row r="12" spans="1:10" ht="15" x14ac:dyDescent="0.25">
      <c r="A12" s="5"/>
      <c r="B12" s="4"/>
      <c r="C12" s="4"/>
      <c r="D12" s="3"/>
      <c r="E12" s="1"/>
      <c r="F12" s="2"/>
      <c r="G12" s="1"/>
      <c r="H12" s="1"/>
      <c r="I12" s="1"/>
      <c r="J12" s="1"/>
    </row>
    <row r="13" spans="1:10" ht="15" x14ac:dyDescent="0.25">
      <c r="A13" s="10" t="s">
        <v>17</v>
      </c>
      <c r="B13" s="24" t="s">
        <v>16</v>
      </c>
      <c r="C13" s="23"/>
      <c r="D13" s="22"/>
      <c r="E13" s="20"/>
      <c r="F13" s="21"/>
      <c r="G13" s="20"/>
      <c r="H13" s="20"/>
      <c r="I13" s="20"/>
      <c r="J13" s="20"/>
    </row>
    <row r="14" spans="1:10" ht="31.5" x14ac:dyDescent="0.25">
      <c r="A14" s="10"/>
      <c r="B14" s="16" t="s">
        <v>15</v>
      </c>
      <c r="C14" s="15">
        <v>157</v>
      </c>
      <c r="D14" s="19" t="s">
        <v>14</v>
      </c>
      <c r="E14" s="18" t="s">
        <v>13</v>
      </c>
      <c r="F14" s="12">
        <v>26.82</v>
      </c>
      <c r="G14" s="11">
        <v>145</v>
      </c>
      <c r="H14" s="11">
        <v>6.9</v>
      </c>
      <c r="I14" s="11">
        <v>7</v>
      </c>
      <c r="J14" s="11">
        <v>13.3</v>
      </c>
    </row>
    <row r="15" spans="1:10" ht="15.75" x14ac:dyDescent="0.25">
      <c r="A15" s="10"/>
      <c r="B15" s="16" t="s">
        <v>12</v>
      </c>
      <c r="C15" s="15">
        <v>333</v>
      </c>
      <c r="D15" s="14" t="s">
        <v>11</v>
      </c>
      <c r="E15" s="18" t="s">
        <v>10</v>
      </c>
      <c r="F15" s="12">
        <v>23.22</v>
      </c>
      <c r="G15" s="11">
        <v>244</v>
      </c>
      <c r="H15" s="11">
        <v>17</v>
      </c>
      <c r="I15" s="11">
        <v>8.6</v>
      </c>
      <c r="J15" s="11">
        <v>4.8</v>
      </c>
    </row>
    <row r="16" spans="1:10" ht="15.75" x14ac:dyDescent="0.25">
      <c r="A16" s="10"/>
      <c r="B16" s="16" t="s">
        <v>9</v>
      </c>
      <c r="C16" s="15">
        <v>638</v>
      </c>
      <c r="D16" s="14" t="s">
        <v>8</v>
      </c>
      <c r="E16" s="18" t="s">
        <v>7</v>
      </c>
      <c r="F16" s="12">
        <v>11.57</v>
      </c>
      <c r="G16" s="11">
        <v>62</v>
      </c>
      <c r="H16" s="11">
        <v>0.3</v>
      </c>
      <c r="I16" s="11">
        <v>0</v>
      </c>
      <c r="J16" s="11">
        <v>15.7</v>
      </c>
    </row>
    <row r="17" spans="1:10" ht="15.75" x14ac:dyDescent="0.25">
      <c r="A17" s="10"/>
      <c r="B17" s="16" t="s">
        <v>6</v>
      </c>
      <c r="C17" s="15"/>
      <c r="D17" s="14" t="s">
        <v>5</v>
      </c>
      <c r="E17" s="17">
        <f>F17/55.92*1000</f>
        <v>35.586552217453509</v>
      </c>
      <c r="F17" s="12">
        <v>1.99</v>
      </c>
      <c r="G17" s="11">
        <f>E17*76/30</f>
        <v>90.152598950882222</v>
      </c>
      <c r="H17" s="11">
        <f>E17*1.44/30</f>
        <v>1.7081545064377683</v>
      </c>
      <c r="I17" s="11">
        <f>E17*0.36/30</f>
        <v>0.42703862660944208</v>
      </c>
      <c r="J17" s="11">
        <f>E17*13.14/30</f>
        <v>15.586909871244638</v>
      </c>
    </row>
    <row r="18" spans="1:10" ht="15.75" x14ac:dyDescent="0.25">
      <c r="A18" s="10"/>
      <c r="B18" s="16" t="s">
        <v>4</v>
      </c>
      <c r="C18" s="15"/>
      <c r="D18" s="14" t="s">
        <v>3</v>
      </c>
      <c r="E18" s="13">
        <f>F18/111.85*1000+0.2</f>
        <v>35.962181493071085</v>
      </c>
      <c r="F18" s="12">
        <v>4</v>
      </c>
      <c r="G18" s="11">
        <f>E18*116.9/50</f>
        <v>84.079580330800198</v>
      </c>
      <c r="H18" s="11">
        <f>E18*3.95/50</f>
        <v>2.8410123379526158</v>
      </c>
      <c r="I18" s="11">
        <f>E18*0.5/50</f>
        <v>0.35962181493071088</v>
      </c>
      <c r="J18" s="11">
        <f>E18*24.15/50</f>
        <v>17.369733661153333</v>
      </c>
    </row>
    <row r="19" spans="1:10" ht="15.75" x14ac:dyDescent="0.25">
      <c r="A19" s="10"/>
      <c r="B19" s="16" t="s">
        <v>2</v>
      </c>
      <c r="C19" s="15"/>
      <c r="D19" s="14" t="s">
        <v>1</v>
      </c>
      <c r="E19" s="13" t="s">
        <v>0</v>
      </c>
      <c r="F19" s="12">
        <v>32.4</v>
      </c>
      <c r="G19" s="11">
        <v>44</v>
      </c>
      <c r="H19" s="11">
        <v>1.07</v>
      </c>
      <c r="I19" s="11">
        <v>0.31</v>
      </c>
      <c r="J19" s="11">
        <v>8.86</v>
      </c>
    </row>
    <row r="20" spans="1:10" ht="15" x14ac:dyDescent="0.25">
      <c r="A20" s="10"/>
      <c r="B20" s="9"/>
      <c r="C20" s="9"/>
      <c r="D20" s="8"/>
      <c r="E20" s="6"/>
      <c r="F20" s="7"/>
      <c r="G20" s="6"/>
      <c r="H20" s="6"/>
      <c r="I20" s="6"/>
      <c r="J20" s="6"/>
    </row>
    <row r="21" spans="1:10" ht="15" x14ac:dyDescent="0.25">
      <c r="A21" s="5"/>
      <c r="B21" s="4"/>
      <c r="C21" s="4"/>
      <c r="D21" s="3"/>
      <c r="E21" s="1"/>
      <c r="F21" s="2"/>
      <c r="G21" s="1"/>
      <c r="H21" s="1"/>
      <c r="I21" s="1"/>
      <c r="J21" s="1"/>
    </row>
  </sheetData>
  <mergeCells count="1">
    <mergeCell ref="B1:D1"/>
  </mergeCells>
  <pageMargins left="0" right="0" top="0.39409448818897641" bottom="0.39409448818897641" header="0" foot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2022-09-26T11:35:32Z</dcterms:created>
  <dcterms:modified xsi:type="dcterms:W3CDTF">2022-09-26T11:35:51Z</dcterms:modified>
</cp:coreProperties>
</file>